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00011934.TMP\"/>
    </mc:Choice>
  </mc:AlternateContent>
  <xr:revisionPtr revIDLastSave="0" documentId="8_{2D5BC8D1-C14C-4FD2-900C-7538CC3E1912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0503721" sheetId="1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1" l="1"/>
  <c r="H22" i="1"/>
  <c r="H21" i="1" s="1"/>
  <c r="H35" i="1"/>
  <c r="H51" i="1"/>
  <c r="H50" i="1"/>
  <c r="H58" i="1"/>
  <c r="H57" i="1"/>
  <c r="H56" i="1"/>
  <c r="H55" i="1"/>
  <c r="H54" i="1"/>
  <c r="H70" i="1"/>
  <c r="H74" i="1"/>
  <c r="H73" i="1"/>
  <c r="H86" i="1"/>
  <c r="H85" i="1"/>
  <c r="H162" i="1"/>
  <c r="H161" i="1"/>
  <c r="H160" i="1"/>
  <c r="H159" i="1"/>
  <c r="G158" i="1"/>
  <c r="F158" i="1"/>
  <c r="E158" i="1"/>
  <c r="H157" i="1"/>
  <c r="H155" i="1" s="1"/>
  <c r="H156" i="1"/>
  <c r="G155" i="1"/>
  <c r="F155" i="1"/>
  <c r="E155" i="1"/>
  <c r="H154" i="1"/>
  <c r="H153" i="1"/>
  <c r="G152" i="1"/>
  <c r="F152" i="1"/>
  <c r="E152" i="1"/>
  <c r="H145" i="1"/>
  <c r="H144" i="1"/>
  <c r="G143" i="1"/>
  <c r="F143" i="1"/>
  <c r="E143" i="1"/>
  <c r="H142" i="1"/>
  <c r="H141" i="1"/>
  <c r="H140" i="1" s="1"/>
  <c r="G140" i="1"/>
  <c r="F140" i="1"/>
  <c r="E140" i="1"/>
  <c r="H139" i="1"/>
  <c r="H138" i="1"/>
  <c r="G137" i="1"/>
  <c r="F137" i="1"/>
  <c r="E137" i="1"/>
  <c r="H136" i="1"/>
  <c r="H135" i="1"/>
  <c r="H134" i="1" s="1"/>
  <c r="G134" i="1"/>
  <c r="F134" i="1"/>
  <c r="E134" i="1"/>
  <c r="H133" i="1"/>
  <c r="H131" i="1" s="1"/>
  <c r="H132" i="1"/>
  <c r="G131" i="1"/>
  <c r="F131" i="1"/>
  <c r="E131" i="1"/>
  <c r="H130" i="1"/>
  <c r="H129" i="1"/>
  <c r="H128" i="1"/>
  <c r="G128" i="1"/>
  <c r="F128" i="1"/>
  <c r="E128" i="1"/>
  <c r="G127" i="1"/>
  <c r="H125" i="1"/>
  <c r="H124" i="1"/>
  <c r="H123" i="1"/>
  <c r="H122" i="1"/>
  <c r="G122" i="1"/>
  <c r="F122" i="1"/>
  <c r="E122" i="1"/>
  <c r="H121" i="1"/>
  <c r="H114" i="1" s="1"/>
  <c r="H120" i="1"/>
  <c r="G114" i="1"/>
  <c r="F114" i="1"/>
  <c r="E114" i="1"/>
  <c r="H113" i="1"/>
  <c r="H111" i="1" s="1"/>
  <c r="H112" i="1"/>
  <c r="G111" i="1"/>
  <c r="F111" i="1"/>
  <c r="E111" i="1"/>
  <c r="H110" i="1"/>
  <c r="H109" i="1"/>
  <c r="G108" i="1"/>
  <c r="F108" i="1"/>
  <c r="E108" i="1"/>
  <c r="H106" i="1"/>
  <c r="H105" i="1"/>
  <c r="H103" i="1"/>
  <c r="H102" i="1"/>
  <c r="G101" i="1"/>
  <c r="F101" i="1"/>
  <c r="E101" i="1"/>
  <c r="H100" i="1"/>
  <c r="H99" i="1"/>
  <c r="H98" i="1" s="1"/>
  <c r="G98" i="1"/>
  <c r="F98" i="1"/>
  <c r="E98" i="1"/>
  <c r="H97" i="1"/>
  <c r="H96" i="1"/>
  <c r="G95" i="1"/>
  <c r="F95" i="1"/>
  <c r="E95" i="1"/>
  <c r="H94" i="1"/>
  <c r="H93" i="1"/>
  <c r="G92" i="1"/>
  <c r="F92" i="1"/>
  <c r="F91" i="1" s="1"/>
  <c r="E92" i="1"/>
  <c r="H90" i="1"/>
  <c r="H84" i="1"/>
  <c r="G84" i="1"/>
  <c r="F84" i="1"/>
  <c r="E84" i="1"/>
  <c r="H77" i="1"/>
  <c r="H76" i="1" s="1"/>
  <c r="G76" i="1"/>
  <c r="F76" i="1"/>
  <c r="E76" i="1"/>
  <c r="H72" i="1"/>
  <c r="G72" i="1"/>
  <c r="F72" i="1"/>
  <c r="E72" i="1"/>
  <c r="H69" i="1"/>
  <c r="G69" i="1"/>
  <c r="F69" i="1"/>
  <c r="E69" i="1"/>
  <c r="H67" i="1"/>
  <c r="H66" i="1" s="1"/>
  <c r="G66" i="1"/>
  <c r="F66" i="1"/>
  <c r="E66" i="1"/>
  <c r="H64" i="1"/>
  <c r="H63" i="1" s="1"/>
  <c r="G63" i="1"/>
  <c r="F63" i="1"/>
  <c r="E63" i="1"/>
  <c r="H61" i="1"/>
  <c r="H60" i="1" s="1"/>
  <c r="G60" i="1"/>
  <c r="F60" i="1"/>
  <c r="E60" i="1"/>
  <c r="H53" i="1"/>
  <c r="G53" i="1"/>
  <c r="F53" i="1"/>
  <c r="E53" i="1"/>
  <c r="H49" i="1"/>
  <c r="G49" i="1"/>
  <c r="F49" i="1"/>
  <c r="F48" i="1" s="1"/>
  <c r="E49" i="1"/>
  <c r="H46" i="1"/>
  <c r="H45" i="1" s="1"/>
  <c r="G45" i="1"/>
  <c r="F45" i="1"/>
  <c r="E45" i="1"/>
  <c r="H43" i="1"/>
  <c r="H42" i="1" s="1"/>
  <c r="G42" i="1"/>
  <c r="F42" i="1"/>
  <c r="E42" i="1"/>
  <c r="H34" i="1"/>
  <c r="G34" i="1"/>
  <c r="F34" i="1"/>
  <c r="E34" i="1"/>
  <c r="H32" i="1"/>
  <c r="H31" i="1" s="1"/>
  <c r="G31" i="1"/>
  <c r="F31" i="1"/>
  <c r="E31" i="1"/>
  <c r="H29" i="1"/>
  <c r="H28" i="1" s="1"/>
  <c r="G28" i="1"/>
  <c r="F28" i="1"/>
  <c r="E28" i="1"/>
  <c r="H26" i="1"/>
  <c r="H25" i="1" s="1"/>
  <c r="G25" i="1"/>
  <c r="F25" i="1"/>
  <c r="E25" i="1"/>
  <c r="G21" i="1"/>
  <c r="F21" i="1"/>
  <c r="E21" i="1"/>
  <c r="H19" i="1"/>
  <c r="H18" i="1" s="1"/>
  <c r="G18" i="1"/>
  <c r="F18" i="1"/>
  <c r="E18" i="1"/>
  <c r="H92" i="1" l="1"/>
  <c r="H137" i="1"/>
  <c r="F151" i="1"/>
  <c r="E151" i="1"/>
  <c r="H108" i="1"/>
  <c r="E127" i="1"/>
  <c r="H143" i="1"/>
  <c r="E91" i="1"/>
  <c r="H95" i="1"/>
  <c r="E126" i="1"/>
  <c r="G151" i="1"/>
  <c r="G126" i="1" s="1"/>
  <c r="H158" i="1"/>
  <c r="G17" i="1"/>
  <c r="G89" i="1" s="1"/>
  <c r="G88" i="1" s="1"/>
  <c r="H127" i="1"/>
  <c r="E17" i="1"/>
  <c r="F127" i="1"/>
  <c r="F126" i="1" s="1"/>
  <c r="F17" i="1"/>
  <c r="F89" i="1" s="1"/>
  <c r="F88" i="1" s="1"/>
  <c r="E48" i="1"/>
  <c r="G48" i="1"/>
  <c r="G91" i="1"/>
  <c r="H101" i="1"/>
  <c r="H152" i="1"/>
  <c r="H17" i="1"/>
  <c r="H48" i="1"/>
  <c r="H91" i="1"/>
  <c r="H151" i="1"/>
  <c r="H126" i="1" s="1"/>
  <c r="E89" i="1" l="1"/>
  <c r="E88" i="1" s="1"/>
  <c r="H89" i="1"/>
  <c r="H88" i="1" s="1"/>
</calcChain>
</file>

<file path=xl/sharedStrings.xml><?xml version="1.0" encoding="utf-8"?>
<sst xmlns="http://schemas.openxmlformats.org/spreadsheetml/2006/main" count="446" uniqueCount="311">
  <si>
    <t>ОТЧЕТ  О ФИНАНСОВЫХ РЕЗУЛЬТАТАХ ДЕЯТЕЛЬНОСТИ УЧРЕЖДЕНИЯ</t>
  </si>
  <si>
    <t>КОДЫ</t>
  </si>
  <si>
    <t>0503721</t>
  </si>
  <si>
    <t>Периодичность:  годовая</t>
  </si>
  <si>
    <t>Код</t>
  </si>
  <si>
    <t>Код анали-тики</t>
  </si>
  <si>
    <t>Деятельность</t>
  </si>
  <si>
    <t>Наименование показателя</t>
  </si>
  <si>
    <t>стро-</t>
  </si>
  <si>
    <t>с целевыми</t>
  </si>
  <si>
    <t>Итого</t>
  </si>
  <si>
    <t>ки</t>
  </si>
  <si>
    <t>средствами</t>
  </si>
  <si>
    <t>6</t>
  </si>
  <si>
    <t>7</t>
  </si>
  <si>
    <t>010</t>
  </si>
  <si>
    <t>100</t>
  </si>
  <si>
    <t>030</t>
  </si>
  <si>
    <t>120</t>
  </si>
  <si>
    <t>040</t>
  </si>
  <si>
    <t>130</t>
  </si>
  <si>
    <t>050</t>
  </si>
  <si>
    <t>140</t>
  </si>
  <si>
    <t>060</t>
  </si>
  <si>
    <t>150</t>
  </si>
  <si>
    <t>090</t>
  </si>
  <si>
    <t>170</t>
  </si>
  <si>
    <t>180</t>
  </si>
  <si>
    <t>Форма 0503721 с.2</t>
  </si>
  <si>
    <t>200</t>
  </si>
  <si>
    <t>160</t>
  </si>
  <si>
    <t>210</t>
  </si>
  <si>
    <t>220</t>
  </si>
  <si>
    <t>190</t>
  </si>
  <si>
    <t>230</t>
  </si>
  <si>
    <t>240</t>
  </si>
  <si>
    <t>250</t>
  </si>
  <si>
    <t>260</t>
  </si>
  <si>
    <t>290</t>
  </si>
  <si>
    <t>Форма 0503721 с.3</t>
  </si>
  <si>
    <t>270</t>
  </si>
  <si>
    <t>300</t>
  </si>
  <si>
    <t>301</t>
  </si>
  <si>
    <t>302</t>
  </si>
  <si>
    <t>310</t>
  </si>
  <si>
    <t>320</t>
  </si>
  <si>
    <t>321</t>
  </si>
  <si>
    <t>322</t>
  </si>
  <si>
    <t>410</t>
  </si>
  <si>
    <t>330</t>
  </si>
  <si>
    <t>331</t>
  </si>
  <si>
    <t>332</t>
  </si>
  <si>
    <t>420</t>
  </si>
  <si>
    <t>350</t>
  </si>
  <si>
    <t>351</t>
  </si>
  <si>
    <t>352</t>
  </si>
  <si>
    <t>430</t>
  </si>
  <si>
    <t>360</t>
  </si>
  <si>
    <t>361</t>
  </si>
  <si>
    <t>340</t>
  </si>
  <si>
    <t>362</t>
  </si>
  <si>
    <t>440</t>
  </si>
  <si>
    <t>370</t>
  </si>
  <si>
    <t>371</t>
  </si>
  <si>
    <t>х</t>
  </si>
  <si>
    <t>372</t>
  </si>
  <si>
    <t>Форма 0503721 с.4</t>
  </si>
  <si>
    <t>390</t>
  </si>
  <si>
    <t>510</t>
  </si>
  <si>
    <t>610</t>
  </si>
  <si>
    <t>520</t>
  </si>
  <si>
    <t>620</t>
  </si>
  <si>
    <t>441</t>
  </si>
  <si>
    <t>530</t>
  </si>
  <si>
    <t>442</t>
  </si>
  <si>
    <t>630</t>
  </si>
  <si>
    <t>460</t>
  </si>
  <si>
    <t>461</t>
  </si>
  <si>
    <t>540</t>
  </si>
  <si>
    <t>462</t>
  </si>
  <si>
    <t>640</t>
  </si>
  <si>
    <t>470</t>
  </si>
  <si>
    <t>471</t>
  </si>
  <si>
    <t>550</t>
  </si>
  <si>
    <t>472</t>
  </si>
  <si>
    <t>650</t>
  </si>
  <si>
    <t>480</t>
  </si>
  <si>
    <t>481</t>
  </si>
  <si>
    <t>560</t>
  </si>
  <si>
    <t>482</t>
  </si>
  <si>
    <t>660</t>
  </si>
  <si>
    <t>Форма 0503721 с.5</t>
  </si>
  <si>
    <t>521</t>
  </si>
  <si>
    <t>710</t>
  </si>
  <si>
    <t>522</t>
  </si>
  <si>
    <t>810</t>
  </si>
  <si>
    <t>531</t>
  </si>
  <si>
    <t>720</t>
  </si>
  <si>
    <t>532</t>
  </si>
  <si>
    <t>820</t>
  </si>
  <si>
    <t>541</t>
  </si>
  <si>
    <t>730</t>
  </si>
  <si>
    <t>542</t>
  </si>
  <si>
    <t>830</t>
  </si>
  <si>
    <t>"________"    _______________  20 ___  г.</t>
  </si>
  <si>
    <t>Форма по ОКУД</t>
  </si>
  <si>
    <t>Дата</t>
  </si>
  <si>
    <t>по ОКПО</t>
  </si>
  <si>
    <t>Глава по БК</t>
  </si>
  <si>
    <t>по ОКЕИ</t>
  </si>
  <si>
    <t>на</t>
  </si>
  <si>
    <t>Учреждение</t>
  </si>
  <si>
    <t>Обособленное подразделение</t>
  </si>
  <si>
    <t>Учредитель</t>
  </si>
  <si>
    <t>Наименование органа, осуществляющего полномочия учредителя</t>
  </si>
  <si>
    <t>Централизованная бухгалтерия</t>
  </si>
  <si>
    <t>(наименование, ОГРН, ИНН, КПП, местонахождение )</t>
  </si>
  <si>
    <t>Главный бухгалтер</t>
  </si>
  <si>
    <t>(подпись)</t>
  </si>
  <si>
    <t>(расшифровка подписи)</t>
  </si>
  <si>
    <t xml:space="preserve">(подпись)                          </t>
  </si>
  <si>
    <t>Руководитель</t>
  </si>
  <si>
    <t>(уполномоченное лицо)</t>
  </si>
  <si>
    <t>(должность)</t>
  </si>
  <si>
    <t>(телефон, e-mail)</t>
  </si>
  <si>
    <t>ИНН</t>
  </si>
  <si>
    <t>по ОКТМО</t>
  </si>
  <si>
    <t>Деятельность по</t>
  </si>
  <si>
    <t>государственному</t>
  </si>
  <si>
    <t>заданию</t>
  </si>
  <si>
    <t>Приносящая</t>
  </si>
  <si>
    <t>доход</t>
  </si>
  <si>
    <t>деятельность</t>
  </si>
  <si>
    <t>PRD</t>
  </si>
  <si>
    <t>IST</t>
  </si>
  <si>
    <t>PRP</t>
  </si>
  <si>
    <t>RDT</t>
  </si>
  <si>
    <t>ROD</t>
  </si>
  <si>
    <t>VID</t>
  </si>
  <si>
    <t>VRO</t>
  </si>
  <si>
    <t>INN</t>
  </si>
  <si>
    <t>RESERVE1</t>
  </si>
  <si>
    <t>RESERVE2</t>
  </si>
  <si>
    <t>COLS_OLAP</t>
  </si>
  <si>
    <t>ROWS_OLAP</t>
  </si>
  <si>
    <t>glbuhg2</t>
  </si>
  <si>
    <t>ruk2</t>
  </si>
  <si>
    <t>ruk3</t>
  </si>
  <si>
    <t>450</t>
  </si>
  <si>
    <t>400</t>
  </si>
  <si>
    <t>431</t>
  </si>
  <si>
    <t>432</t>
  </si>
  <si>
    <t>Чистое изменение доходов будущих периодов</t>
  </si>
  <si>
    <t>Чистое изменение резервов предстоящих расходов</t>
  </si>
  <si>
    <t>41Х</t>
  </si>
  <si>
    <t>42Х</t>
  </si>
  <si>
    <t>43Х</t>
  </si>
  <si>
    <t>уменьшение затрат</t>
  </si>
  <si>
    <t>Серийный номер сертификата</t>
  </si>
  <si>
    <t>Кем подписан</t>
  </si>
  <si>
    <t>Дата подписания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</si>
  <si>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</si>
  <si>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</si>
  <si>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</si>
  <si>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</si>
  <si>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</si>
  <si>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</si>
  <si>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>pravopr</t>
  </si>
  <si>
    <t>oktmor</t>
  </si>
  <si>
    <t>ukonf</t>
  </si>
  <si>
    <t>pprch</t>
  </si>
  <si>
    <t>070</t>
  </si>
  <si>
    <t>110</t>
  </si>
  <si>
    <t>280</t>
  </si>
  <si>
    <t>391</t>
  </si>
  <si>
    <t>392</t>
  </si>
  <si>
    <t>451</t>
  </si>
  <si>
    <t>452</t>
  </si>
  <si>
    <t>Чистое поступление нематериальных активов</t>
  </si>
  <si>
    <t>Чистое поступление непроизведенных активов</t>
  </si>
  <si>
    <t>уменьшение стоимости основных средств</t>
  </si>
  <si>
    <t>уменьшение стоимости нематериальных активов</t>
  </si>
  <si>
    <t>уменьшение стоимости непроизведенных активов</t>
  </si>
  <si>
    <t>Чистое поступление материальных запасов</t>
  </si>
  <si>
    <t>Чистое изменение затрат на изготовление готовой продукции 
(работ, услуг)</t>
  </si>
  <si>
    <t xml:space="preserve">х
</t>
  </si>
  <si>
    <t>Чистое изменение расходов будущих периодов</t>
  </si>
  <si>
    <t>Чистое поступление денежных средств и их эквивалентов</t>
  </si>
  <si>
    <t>выбытие денежных средств и их эквивалентов</t>
  </si>
  <si>
    <t>Чистое поступление ценных бумаг, кроме акций</t>
  </si>
  <si>
    <t>уменьшение стоимости ценных бумаг, кроме акций и иных 
финансовых инструментов</t>
  </si>
  <si>
    <t>Чистое поступление акций и иных финансовых инструментов</t>
  </si>
  <si>
    <t>уменьшение стоимости акций и иных финансовых инструментов</t>
  </si>
  <si>
    <t>Чистое предоставление займов (ссуд)</t>
  </si>
  <si>
    <t>уменьшение задолженности по предоставленным займам (ссудам)</t>
  </si>
  <si>
    <t>уменьшение стоимости иных финансовых активов</t>
  </si>
  <si>
    <t>уменьшение дебиторской задолженности</t>
  </si>
  <si>
    <t>Чистое увеличение задолженности по внутренним привлеченным 
заимствованиям</t>
  </si>
  <si>
    <t>уменьшениезадолженности по внутренним привлеченным заимствованиям</t>
  </si>
  <si>
    <t>Чистое увеличение  задолженности по внешним привлеченным 
заимствованиям</t>
  </si>
  <si>
    <t>уменьшение задолженности по внешним привлеченным заимствованиям</t>
  </si>
  <si>
    <t>уменьшение прочей кредиторской задолженности</t>
  </si>
  <si>
    <t>Единица измерения: руб.</t>
  </si>
  <si>
    <t>Руководитель      ____________________________________________________</t>
  </si>
  <si>
    <t>Исполнитель      _______________________________________________</t>
  </si>
  <si>
    <t>Чистое поступление прав пользования</t>
  </si>
  <si>
    <t>уменьшение стоимости прав пользования</t>
  </si>
  <si>
    <t>уменьшение стоимости материальных запасов
      из них:</t>
  </si>
  <si>
    <t>35Х</t>
  </si>
  <si>
    <t>45Х</t>
  </si>
  <si>
    <t>380</t>
  </si>
  <si>
    <t>Чистое поступление биологических активов</t>
  </si>
  <si>
    <t>381</t>
  </si>
  <si>
    <t>382</t>
  </si>
  <si>
    <t>уменьшение стоимости биологических активов</t>
  </si>
  <si>
    <t>396</t>
  </si>
  <si>
    <t>397</t>
  </si>
  <si>
    <t>395</t>
  </si>
  <si>
    <t>Чистое изменение затрат на биотрансформацию</t>
  </si>
  <si>
    <t>46Х</t>
  </si>
  <si>
    <t>Документ подписан ЭП:</t>
  </si>
  <si>
    <t>Чеботарева Л. В.</t>
  </si>
  <si>
    <t>ГОД</t>
  </si>
  <si>
    <t>5</t>
  </si>
  <si>
    <t>01.01.2026</t>
  </si>
  <si>
    <t>3</t>
  </si>
  <si>
    <t>500</t>
  </si>
  <si>
    <t>01 января 2026 г.</t>
  </si>
  <si>
    <t>Муниципальное бюджетное дошкольное образовательное учреждение детский сад  комбинированного вида №1 «Колокольчик»</t>
  </si>
  <si>
    <t>Елисеева С. И.</t>
  </si>
  <si>
    <t>Операции с финансовыми активами и обязательствами (стр.420 - стр.
510)</t>
  </si>
  <si>
    <t>Операции с финансовыми активами (стр. 430 + стр. 440 + стр. 450 + стр. 460 + стр. 470 + стр. 480)</t>
  </si>
  <si>
    <t>Чистое поступление иных финансовых активов</t>
  </si>
  <si>
    <t>Чистое увеличение дебиторской задолженности</t>
  </si>
  <si>
    <t>в том числе:
увеличение стоимости ценных бумаг, кроме акций и иных 
финансовых инструментов</t>
  </si>
  <si>
    <t>в том числе:
увеличение задолженности по предоставленным займам (ссудам)</t>
  </si>
  <si>
    <t>в том числе:
увеличение стоимости иных финансовых активов</t>
  </si>
  <si>
    <t>в том числе:
увеличение дебиторской задолженности</t>
  </si>
  <si>
    <t>Операции с обязательствами (стр.520 + стр.530 + стр.540+ стр.550+ стр.560)</t>
  </si>
  <si>
    <t>Чистое увеличение прочей кредиторской задолженности</t>
  </si>
  <si>
    <t>в том числе:
увеличение задолженности по внутренним привлеченным заимствованиям</t>
  </si>
  <si>
    <t>в том числе:
увеличение задолженности по внешним привлеченным заимствованиям</t>
  </si>
  <si>
    <t>в том числе:
увеличение прочей кредиторской задолженности</t>
  </si>
  <si>
    <t>Оплата труда и начисления на выплаты по оплате труда
                   в том числе:</t>
  </si>
  <si>
    <t>Оплата работ, услуг
                   в том числе:</t>
  </si>
  <si>
    <t>Доходы от собственности
                   в том числе:</t>
  </si>
  <si>
    <t>Доходы (стр.030 + стр.040 + стр.050 + стр.060 + стр.070 + стр.090 + стр.100 + стр.110)</t>
  </si>
  <si>
    <t>Доходы от оказания платных услуг (работ), компенсаций затрат
                   в том числе:</t>
  </si>
  <si>
    <t>Штрафы, пени, неустойки, возмещения ущерба
                   в том числе:</t>
  </si>
  <si>
    <t>Безвозмездные  поступления текущего характера
                   в том числе:</t>
  </si>
  <si>
    <t>Доходы от операций с активами
                   в том числе:</t>
  </si>
  <si>
    <t>Прочие доходы
                   в том числе:</t>
  </si>
  <si>
    <t>Безвозмездные недежные поступления в сектор государственного управления
                   в том числе:</t>
  </si>
  <si>
    <t>Расходы  (стр.160 + стр.170 + стр. 190 + стр.210 +                                                             стр. 230 + стр. 240 + стр. 250 + стр. 260 + стр. 270 )</t>
  </si>
  <si>
    <t>Обслуживание долговых обязательств
                   в том числе:</t>
  </si>
  <si>
    <t>Безвозмездные перечисления текущего характера организациям
                   в том числе:</t>
  </si>
  <si>
    <t>Безвозмездные перечисления бюджетам
                   в том числе:</t>
  </si>
  <si>
    <t>Социальное обеспечение
                   в том числе:</t>
  </si>
  <si>
    <t>Расходы по операциям с активами 
                   в том числе:</t>
  </si>
  <si>
    <t>Безвозмездные перечисления капитального характера организациям
                   в том числе:</t>
  </si>
  <si>
    <t>Чистый операционный результат (стр.301 - стр.302); (стр.310 + стр.410)</t>
  </si>
  <si>
    <t>Операционный результат до налогообложения  (стр.010 - стр.150)</t>
  </si>
  <si>
    <t>Налог на прибыль</t>
  </si>
  <si>
    <t>Операции с нефинансовыми активами (стр.320 + стр.330 + стр.350 + стр.360 + стр.370+ стр.380 + стр.390 + стр.400)</t>
  </si>
  <si>
    <t>Чистое поступление основных средств</t>
  </si>
  <si>
    <t>в том числе:
увеличение стоимости основных средств</t>
  </si>
  <si>
    <t>в том числе:
увеличение стоимости нематериальных активов</t>
  </si>
  <si>
    <t>в том числе:
увеличение стоимости непроизведенных активов</t>
  </si>
  <si>
    <t>в том числе:
увеличение стоимости материальных запасов
      из них:</t>
  </si>
  <si>
    <t>в том числе:
увеличение стоимости прав пользования</t>
  </si>
  <si>
    <t>в том числе:
увеличение стоимости биологических активов</t>
  </si>
  <si>
    <t>в том числе:
поступление денежных средств и их эквивалентов</t>
  </si>
  <si>
    <t>Безвозмездные  поступления капитального характера
                   в том числе:</t>
  </si>
  <si>
    <t>Прочие расходы
                   в том числе:</t>
  </si>
  <si>
    <t>в том числе:
увеличение затрат</t>
  </si>
  <si>
    <t>в том числе:
увеличение стоимости акций и иных финансовых инструментов</t>
  </si>
  <si>
    <t>Федеральное казначейство</t>
  </si>
  <si>
    <t>565FCEE6E37596F6CB26D89D542C4232</t>
  </si>
  <si>
    <t>МБДОУ «Колокольчик»</t>
  </si>
  <si>
    <t>Елисеева Светлана Ильинична</t>
  </si>
  <si>
    <t>01A9C2DC265B4A51866843CA047BCF9EEFA813D4</t>
  </si>
  <si>
    <t>291</t>
  </si>
  <si>
    <t>Налоги, пошлины и сборы</t>
  </si>
  <si>
    <t>293</t>
  </si>
  <si>
    <t>Штрафы за нарушение законодательства о закупках и нарушение условий контрактов (договоров)</t>
  </si>
  <si>
    <t>Амортизация</t>
  </si>
  <si>
    <t>271</t>
  </si>
  <si>
    <t>272</t>
  </si>
  <si>
    <t>Расходование материальных запасов</t>
  </si>
  <si>
    <t>266</t>
  </si>
  <si>
    <t>Социальные пособия и компенсации персоналу в денежной форме</t>
  </si>
  <si>
    <t>221</t>
  </si>
  <si>
    <t>Услуги связи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</si>
  <si>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</si>
  <si>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</si>
  <si>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</si>
  <si>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</si>
  <si>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</si>
  <si>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</si>
  <si>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227</t>
  </si>
  <si>
    <t>Страхование</t>
  </si>
  <si>
    <t>211</t>
  </si>
  <si>
    <t>Заработная плата</t>
  </si>
  <si>
    <t>Начисления на выплаты по оплате труда</t>
  </si>
  <si>
    <t>213</t>
  </si>
  <si>
    <t>Доходы от выбытия активов</t>
  </si>
  <si>
    <t>172</t>
  </si>
  <si>
    <t>Доходы от оказания платных услуг (работ)</t>
  </si>
  <si>
    <t>131</t>
  </si>
  <si>
    <t>Доходы по условным арендным платежам</t>
  </si>
  <si>
    <t>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</si>
</sst>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 \-\ #,##0.00;\ \-"/>
  </numFmts>
  <fonts count="35" x14ac:knownFonts="1">
    <font>
      <sz val="10"/>
      <name val="Arial Cyr"/>
      <charset val="204"/>
    </font>
    <font>
      <b/>
      <sz val="11"/>
      <name val="Arial Cyr"/>
      <family val="2"/>
      <charset val="204"/>
    </font>
    <font>
      <sz val="8"/>
      <name val="Arial Cyr"/>
      <family val="2"/>
      <charset val="204"/>
    </font>
    <font>
      <sz val="12"/>
      <name val="Arial Cyr"/>
      <family val="2"/>
      <charset val="204"/>
    </font>
    <font>
      <sz val="9"/>
      <name val="Arial Cyr"/>
      <family val="2"/>
      <charset val="204"/>
    </font>
    <font>
      <i/>
      <sz val="9"/>
      <name val="Arial Cyr"/>
      <family val="2"/>
      <charset val="204"/>
    </font>
    <font>
      <b/>
      <i/>
      <sz val="8"/>
      <name val="Arial Cyr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9"/>
      <name val="Arial Cyr"/>
      <charset val="204"/>
    </font>
    <font>
      <sz val="8"/>
      <name val="Arial Cyr"/>
      <charset val="204"/>
    </font>
    <font>
      <b/>
      <sz val="9"/>
      <name val="Arial Cyr"/>
      <charset val="204"/>
    </font>
    <font>
      <b/>
      <sz val="8"/>
      <name val="Arial Cyr"/>
      <charset val="204"/>
    </font>
    <font>
      <i/>
      <sz val="12"/>
      <name val="Arial Cyr"/>
      <charset val="204"/>
    </font>
    <font>
      <i/>
      <sz val="8"/>
      <name val="Arial Cyr"/>
      <charset val="204"/>
    </font>
    <font>
      <sz val="10"/>
      <name val="Arial Cyr"/>
      <family val="2"/>
      <charset val="204"/>
    </font>
    <font>
      <b/>
      <i/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lightGray"/>
    </fill>
    <fill>
      <patternFill patternType="lightGray">
        <bgColor rgb="FFCCFFCC"/>
      </patternFill>
    </fill>
    <fill>
      <patternFill patternType="lightGray">
        <bgColor rgb="FFC0C0C0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68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7" fillId="0" borderId="0"/>
    <xf numFmtId="0" fontId="8" fillId="0" borderId="0"/>
    <xf numFmtId="0" fontId="33" fillId="0" borderId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23" borderId="8" applyNumberFormat="0" applyFont="0" applyAlignment="0" applyProtection="0"/>
    <xf numFmtId="0" fontId="8" fillId="23" borderId="8" applyNumberFormat="0" applyFont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</cellStyleXfs>
  <cellXfs count="18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49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Continuous"/>
    </xf>
    <xf numFmtId="0" fontId="2" fillId="0" borderId="10" xfId="0" applyFont="1" applyBorder="1" applyAlignment="1">
      <alignment horizontal="center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left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2" fillId="0" borderId="11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wrapText="1"/>
    </xf>
    <xf numFmtId="49" fontId="2" fillId="0" borderId="11" xfId="0" applyNumberFormat="1" applyFont="1" applyBorder="1" applyAlignment="1">
      <alignment wrapText="1"/>
    </xf>
    <xf numFmtId="0" fontId="2" fillId="0" borderId="0" xfId="0" applyFont="1" applyAlignment="1">
      <alignment horizontal="left" wrapText="1"/>
    </xf>
    <xf numFmtId="49" fontId="2" fillId="0" borderId="12" xfId="0" applyNumberFormat="1" applyFont="1" applyBorder="1" applyAlignment="1">
      <alignment horizontal="center"/>
    </xf>
    <xf numFmtId="49" fontId="2" fillId="0" borderId="13" xfId="0" applyNumberFormat="1" applyFont="1" applyBorder="1"/>
    <xf numFmtId="49" fontId="2" fillId="0" borderId="11" xfId="0" applyNumberFormat="1" applyFont="1" applyBorder="1" applyAlignment="1" applyProtection="1">
      <alignment horizontal="center" wrapText="1"/>
      <protection locked="0"/>
    </xf>
    <xf numFmtId="164" fontId="2" fillId="0" borderId="14" xfId="0" applyNumberFormat="1" applyFont="1" applyBorder="1" applyAlignment="1" applyProtection="1">
      <alignment horizontal="right"/>
      <protection locked="0"/>
    </xf>
    <xf numFmtId="49" fontId="2" fillId="0" borderId="16" xfId="0" applyNumberFormat="1" applyFont="1" applyBorder="1" applyAlignment="1" applyProtection="1">
      <alignment horizontal="center"/>
      <protection locked="0"/>
    </xf>
    <xf numFmtId="49" fontId="2" fillId="0" borderId="17" xfId="0" applyNumberFormat="1" applyFont="1" applyBorder="1" applyAlignment="1" applyProtection="1">
      <alignment horizontal="center"/>
      <protection locked="0"/>
    </xf>
    <xf numFmtId="14" fontId="2" fillId="0" borderId="17" xfId="0" applyNumberFormat="1" applyFont="1" applyBorder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left" wrapText="1"/>
      <protection locked="0"/>
    </xf>
    <xf numFmtId="0" fontId="2" fillId="0" borderId="18" xfId="0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164" fontId="2" fillId="0" borderId="0" xfId="0" applyNumberFormat="1" applyFont="1" applyAlignment="1" applyProtection="1">
      <alignment horizontal="center"/>
      <protection locked="0"/>
    </xf>
    <xf numFmtId="164" fontId="2" fillId="0" borderId="0" xfId="0" applyNumberFormat="1" applyFont="1" applyAlignment="1">
      <alignment horizontal="center" vertical="center"/>
    </xf>
    <xf numFmtId="49" fontId="34" fillId="0" borderId="0" xfId="55" applyNumberFormat="1" applyFont="1" applyAlignment="1">
      <alignment horizontal="left"/>
    </xf>
    <xf numFmtId="164" fontId="26" fillId="24" borderId="14" xfId="0" applyNumberFormat="1" applyFont="1" applyFill="1" applyBorder="1" applyAlignment="1">
      <alignment horizontal="right"/>
    </xf>
    <xf numFmtId="164" fontId="26" fillId="0" borderId="14" xfId="0" applyNumberFormat="1" applyFont="1" applyBorder="1" applyAlignment="1" applyProtection="1">
      <alignment horizontal="right"/>
      <protection locked="0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left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27" fillId="24" borderId="29" xfId="0" applyNumberFormat="1" applyFont="1" applyFill="1" applyBorder="1" applyAlignment="1">
      <alignment horizontal="center" wrapText="1"/>
    </xf>
    <xf numFmtId="49" fontId="2" fillId="24" borderId="30" xfId="0" applyNumberFormat="1" applyFont="1" applyFill="1" applyBorder="1" applyAlignment="1">
      <alignment horizontal="center"/>
    </xf>
    <xf numFmtId="49" fontId="2" fillId="24" borderId="19" xfId="0" applyNumberFormat="1" applyFont="1" applyFill="1" applyBorder="1" applyAlignment="1">
      <alignment horizontal="center"/>
    </xf>
    <xf numFmtId="164" fontId="26" fillId="25" borderId="19" xfId="0" applyNumberFormat="1" applyFont="1" applyFill="1" applyBorder="1" applyAlignment="1">
      <alignment horizontal="right"/>
    </xf>
    <xf numFmtId="164" fontId="26" fillId="25" borderId="31" xfId="0" applyNumberFormat="1" applyFont="1" applyFill="1" applyBorder="1" applyAlignment="1">
      <alignment horizontal="right"/>
    </xf>
    <xf numFmtId="49" fontId="5" fillId="24" borderId="32" xfId="0" applyNumberFormat="1" applyFont="1" applyFill="1" applyBorder="1" applyAlignment="1">
      <alignment horizontal="left" wrapText="1"/>
    </xf>
    <xf numFmtId="49" fontId="2" fillId="24" borderId="33" xfId="0" applyNumberFormat="1" applyFont="1" applyFill="1" applyBorder="1" applyAlignment="1">
      <alignment horizontal="center"/>
    </xf>
    <xf numFmtId="49" fontId="2" fillId="24" borderId="14" xfId="0" applyNumberFormat="1" applyFont="1" applyFill="1" applyBorder="1" applyAlignment="1">
      <alignment horizontal="center"/>
    </xf>
    <xf numFmtId="164" fontId="26" fillId="26" borderId="14" xfId="0" applyNumberFormat="1" applyFont="1" applyFill="1" applyBorder="1" applyAlignment="1">
      <alignment horizontal="right"/>
    </xf>
    <xf numFmtId="164" fontId="26" fillId="26" borderId="34" xfId="0" applyNumberFormat="1" applyFont="1" applyFill="1" applyBorder="1" applyAlignment="1">
      <alignment horizontal="right"/>
    </xf>
    <xf numFmtId="49" fontId="26" fillId="0" borderId="33" xfId="0" applyNumberFormat="1" applyFont="1" applyBorder="1" applyAlignment="1">
      <alignment horizontal="center"/>
    </xf>
    <xf numFmtId="49" fontId="26" fillId="0" borderId="14" xfId="0" applyNumberFormat="1" applyFont="1" applyBorder="1" applyAlignment="1">
      <alignment horizontal="center"/>
    </xf>
    <xf numFmtId="164" fontId="26" fillId="0" borderId="14" xfId="0" applyNumberFormat="1" applyFont="1" applyBorder="1" applyAlignment="1">
      <alignment horizontal="right"/>
    </xf>
    <xf numFmtId="164" fontId="26" fillId="27" borderId="34" xfId="0" applyNumberFormat="1" applyFont="1" applyFill="1" applyBorder="1" applyAlignment="1">
      <alignment horizontal="right"/>
    </xf>
    <xf numFmtId="49" fontId="26" fillId="0" borderId="32" xfId="0" applyNumberFormat="1" applyFont="1" applyBorder="1" applyAlignment="1">
      <alignment horizontal="left" wrapText="1" indent="1"/>
    </xf>
    <xf numFmtId="49" fontId="26" fillId="0" borderId="32" xfId="0" applyNumberFormat="1" applyFont="1" applyBorder="1" applyAlignment="1">
      <alignment horizontal="left" wrapText="1" indent="3"/>
    </xf>
    <xf numFmtId="49" fontId="26" fillId="0" borderId="35" xfId="0" applyNumberFormat="1" applyFont="1" applyBorder="1" applyAlignment="1">
      <alignment horizontal="center"/>
    </xf>
    <xf numFmtId="49" fontId="26" fillId="0" borderId="15" xfId="0" applyNumberFormat="1" applyFont="1" applyBorder="1" applyAlignment="1">
      <alignment horizontal="center"/>
    </xf>
    <xf numFmtId="164" fontId="26" fillId="0" borderId="15" xfId="0" applyNumberFormat="1" applyFont="1" applyBorder="1" applyAlignment="1">
      <alignment horizontal="right"/>
    </xf>
    <xf numFmtId="164" fontId="26" fillId="27" borderId="36" xfId="0" applyNumberFormat="1" applyFont="1" applyFill="1" applyBorder="1" applyAlignment="1">
      <alignment horizontal="right"/>
    </xf>
    <xf numFmtId="49" fontId="5" fillId="24" borderId="29" xfId="0" applyNumberFormat="1" applyFont="1" applyFill="1" applyBorder="1" applyAlignment="1">
      <alignment horizontal="left" wrapText="1"/>
    </xf>
    <xf numFmtId="164" fontId="2" fillId="26" borderId="19" xfId="0" applyNumberFormat="1" applyFont="1" applyFill="1" applyBorder="1" applyAlignment="1">
      <alignment horizontal="right"/>
    </xf>
    <xf numFmtId="164" fontId="2" fillId="26" borderId="31" xfId="0" applyNumberFormat="1" applyFont="1" applyFill="1" applyBorder="1" applyAlignment="1">
      <alignment horizontal="right"/>
    </xf>
    <xf numFmtId="49" fontId="2" fillId="0" borderId="32" xfId="0" applyNumberFormat="1" applyFont="1" applyBorder="1" applyAlignment="1">
      <alignment horizontal="left" wrapText="1" indent="4"/>
    </xf>
    <xf numFmtId="49" fontId="2" fillId="0" borderId="33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164" fontId="2" fillId="0" borderId="14" xfId="0" applyNumberFormat="1" applyFont="1" applyBorder="1" applyAlignment="1">
      <alignment horizontal="right"/>
    </xf>
    <xf numFmtId="164" fontId="2" fillId="27" borderId="34" xfId="0" applyNumberFormat="1" applyFont="1" applyFill="1" applyBorder="1" applyAlignment="1">
      <alignment horizontal="right"/>
    </xf>
    <xf numFmtId="49" fontId="2" fillId="0" borderId="32" xfId="0" applyNumberFormat="1" applyFont="1" applyBorder="1" applyAlignment="1">
      <alignment horizontal="left" wrapText="1" indent="1"/>
    </xf>
    <xf numFmtId="164" fontId="2" fillId="26" borderId="14" xfId="0" applyNumberFormat="1" applyFont="1" applyFill="1" applyBorder="1" applyAlignment="1">
      <alignment horizontal="right"/>
    </xf>
    <xf numFmtId="164" fontId="2" fillId="26" borderId="34" xfId="0" applyNumberFormat="1" applyFont="1" applyFill="1" applyBorder="1" applyAlignment="1">
      <alignment horizontal="right"/>
    </xf>
    <xf numFmtId="49" fontId="27" fillId="24" borderId="32" xfId="0" applyNumberFormat="1" applyFont="1" applyFill="1" applyBorder="1" applyAlignment="1">
      <alignment horizontal="center" wrapText="1"/>
    </xf>
    <xf numFmtId="164" fontId="2" fillId="25" borderId="14" xfId="0" applyNumberFormat="1" applyFont="1" applyFill="1" applyBorder="1" applyAlignment="1">
      <alignment horizontal="right"/>
    </xf>
    <xf numFmtId="164" fontId="2" fillId="25" borderId="34" xfId="0" applyNumberFormat="1" applyFont="1" applyFill="1" applyBorder="1" applyAlignment="1">
      <alignment horizontal="right"/>
    </xf>
    <xf numFmtId="49" fontId="2" fillId="0" borderId="35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/>
    </xf>
    <xf numFmtId="164" fontId="2" fillId="0" borderId="15" xfId="0" applyNumberFormat="1" applyFont="1" applyBorder="1" applyAlignment="1">
      <alignment horizontal="right"/>
    </xf>
    <xf numFmtId="164" fontId="2" fillId="27" borderId="36" xfId="0" applyNumberFormat="1" applyFont="1" applyFill="1" applyBorder="1" applyAlignment="1">
      <alignment horizontal="right"/>
    </xf>
    <xf numFmtId="0" fontId="2" fillId="0" borderId="21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26" xfId="0" applyFont="1" applyBorder="1" applyAlignment="1">
      <alignment horizontal="center"/>
    </xf>
    <xf numFmtId="49" fontId="2" fillId="0" borderId="26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8" fillId="24" borderId="32" xfId="0" applyNumberFormat="1" applyFont="1" applyFill="1" applyBorder="1" applyAlignment="1">
      <alignment horizontal="center" wrapText="1"/>
    </xf>
    <xf numFmtId="164" fontId="2" fillId="28" borderId="14" xfId="0" applyNumberFormat="1" applyFont="1" applyFill="1" applyBorder="1" applyAlignment="1">
      <alignment horizontal="right"/>
    </xf>
    <xf numFmtId="164" fontId="2" fillId="28" borderId="34" xfId="0" applyNumberFormat="1" applyFont="1" applyFill="1" applyBorder="1" applyAlignment="1">
      <alignment horizontal="right"/>
    </xf>
    <xf numFmtId="49" fontId="2" fillId="24" borderId="32" xfId="0" applyNumberFormat="1" applyFont="1" applyFill="1" applyBorder="1" applyAlignment="1">
      <alignment horizontal="left" wrapText="1" indent="4"/>
    </xf>
    <xf numFmtId="49" fontId="25" fillId="24" borderId="32" xfId="0" applyNumberFormat="1" applyFont="1" applyFill="1" applyBorder="1" applyAlignment="1">
      <alignment horizontal="left" wrapText="1"/>
    </xf>
    <xf numFmtId="49" fontId="2" fillId="24" borderId="35" xfId="0" applyNumberFormat="1" applyFont="1" applyFill="1" applyBorder="1" applyAlignment="1">
      <alignment horizontal="center"/>
    </xf>
    <xf numFmtId="49" fontId="2" fillId="24" borderId="15" xfId="0" applyNumberFormat="1" applyFont="1" applyFill="1" applyBorder="1" applyAlignment="1">
      <alignment horizontal="center" vertical="center"/>
    </xf>
    <xf numFmtId="164" fontId="2" fillId="26" borderId="15" xfId="0" applyNumberFormat="1" applyFont="1" applyFill="1" applyBorder="1" applyAlignment="1">
      <alignment horizontal="right"/>
    </xf>
    <xf numFmtId="164" fontId="2" fillId="26" borderId="36" xfId="0" applyNumberFormat="1" applyFont="1" applyFill="1" applyBorder="1" applyAlignment="1">
      <alignment horizontal="right"/>
    </xf>
    <xf numFmtId="49" fontId="2" fillId="0" borderId="11" xfId="0" applyNumberFormat="1" applyFont="1" applyBorder="1" applyAlignment="1">
      <alignment horizontal="right"/>
    </xf>
    <xf numFmtId="49" fontId="26" fillId="24" borderId="29" xfId="0" applyNumberFormat="1" applyFont="1" applyFill="1" applyBorder="1" applyAlignment="1">
      <alignment horizontal="left" wrapText="1" indent="4"/>
    </xf>
    <xf numFmtId="49" fontId="26" fillId="24" borderId="30" xfId="0" applyNumberFormat="1" applyFont="1" applyFill="1" applyBorder="1" applyAlignment="1">
      <alignment horizontal="center"/>
    </xf>
    <xf numFmtId="164" fontId="26" fillId="27" borderId="31" xfId="0" applyNumberFormat="1" applyFont="1" applyFill="1" applyBorder="1" applyAlignment="1">
      <alignment horizontal="right"/>
    </xf>
    <xf numFmtId="49" fontId="26" fillId="24" borderId="32" xfId="0" applyNumberFormat="1" applyFont="1" applyFill="1" applyBorder="1" applyAlignment="1">
      <alignment horizontal="left" wrapText="1" indent="4"/>
    </xf>
    <xf numFmtId="49" fontId="26" fillId="24" borderId="33" xfId="0" applyNumberFormat="1" applyFont="1" applyFill="1" applyBorder="1" applyAlignment="1">
      <alignment horizontal="center"/>
    </xf>
    <xf numFmtId="49" fontId="26" fillId="24" borderId="14" xfId="0" applyNumberFormat="1" applyFont="1" applyFill="1" applyBorder="1" applyAlignment="1">
      <alignment horizontal="center"/>
    </xf>
    <xf numFmtId="49" fontId="27" fillId="24" borderId="32" xfId="0" applyNumberFormat="1" applyFont="1" applyFill="1" applyBorder="1" applyAlignment="1">
      <alignment horizontal="left" wrapText="1"/>
    </xf>
    <xf numFmtId="164" fontId="26" fillId="28" borderId="14" xfId="0" applyNumberFormat="1" applyFont="1" applyFill="1" applyBorder="1" applyAlignment="1">
      <alignment horizontal="right"/>
    </xf>
    <xf numFmtId="164" fontId="26" fillId="28" borderId="34" xfId="0" applyNumberFormat="1" applyFont="1" applyFill="1" applyBorder="1" applyAlignment="1">
      <alignment horizontal="right"/>
    </xf>
    <xf numFmtId="49" fontId="28" fillId="24" borderId="32" xfId="0" applyNumberFormat="1" applyFont="1" applyFill="1" applyBorder="1" applyAlignment="1">
      <alignment horizontal="left" wrapText="1"/>
    </xf>
    <xf numFmtId="164" fontId="26" fillId="25" borderId="14" xfId="0" applyNumberFormat="1" applyFont="1" applyFill="1" applyBorder="1" applyAlignment="1">
      <alignment horizontal="right"/>
    </xf>
    <xf numFmtId="164" fontId="26" fillId="25" borderId="34" xfId="0" applyNumberFormat="1" applyFont="1" applyFill="1" applyBorder="1" applyAlignment="1">
      <alignment horizontal="right"/>
    </xf>
    <xf numFmtId="49" fontId="26" fillId="24" borderId="35" xfId="0" applyNumberFormat="1" applyFont="1" applyFill="1" applyBorder="1" applyAlignment="1">
      <alignment horizontal="center"/>
    </xf>
    <xf numFmtId="49" fontId="26" fillId="24" borderId="15" xfId="0" applyNumberFormat="1" applyFont="1" applyFill="1" applyBorder="1" applyAlignment="1">
      <alignment horizontal="center"/>
    </xf>
    <xf numFmtId="49" fontId="28" fillId="24" borderId="29" xfId="0" applyNumberFormat="1" applyFont="1" applyFill="1" applyBorder="1" applyAlignment="1">
      <alignment horizontal="center" wrapText="1"/>
    </xf>
    <xf numFmtId="164" fontId="2" fillId="25" borderId="19" xfId="0" applyNumberFormat="1" applyFont="1" applyFill="1" applyBorder="1" applyAlignment="1">
      <alignment horizontal="right"/>
    </xf>
    <xf numFmtId="164" fontId="2" fillId="25" borderId="31" xfId="0" applyNumberFormat="1" applyFont="1" applyFill="1" applyBorder="1" applyAlignment="1">
      <alignment horizontal="right"/>
    </xf>
    <xf numFmtId="49" fontId="2" fillId="24" borderId="15" xfId="0" applyNumberFormat="1" applyFont="1" applyFill="1" applyBorder="1" applyAlignment="1">
      <alignment horizontal="center"/>
    </xf>
    <xf numFmtId="49" fontId="26" fillId="0" borderId="14" xfId="0" applyNumberFormat="1" applyFont="1" applyBorder="1" applyAlignment="1" applyProtection="1">
      <alignment horizontal="center"/>
      <protection locked="0"/>
    </xf>
    <xf numFmtId="49" fontId="2" fillId="0" borderId="14" xfId="0" applyNumberFormat="1" applyFont="1" applyBorder="1" applyAlignment="1" applyProtection="1">
      <alignment horizontal="center"/>
      <protection locked="0"/>
    </xf>
    <xf numFmtId="49" fontId="26" fillId="0" borderId="32" xfId="0" applyNumberFormat="1" applyFont="1" applyBorder="1" applyAlignment="1">
      <alignment horizontal="left" wrapText="1" indent="4"/>
    </xf>
    <xf numFmtId="0" fontId="2" fillId="0" borderId="17" xfId="0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49" fontId="2" fillId="24" borderId="38" xfId="0" applyNumberFormat="1" applyFont="1" applyFill="1" applyBorder="1" applyAlignment="1">
      <alignment horizontal="center"/>
    </xf>
    <xf numFmtId="49" fontId="2" fillId="24" borderId="21" xfId="0" applyNumberFormat="1" applyFont="1" applyFill="1" applyBorder="1" applyAlignment="1">
      <alignment horizontal="center"/>
    </xf>
    <xf numFmtId="164" fontId="2" fillId="26" borderId="39" xfId="0" applyNumberFormat="1" applyFont="1" applyFill="1" applyBorder="1" applyAlignment="1">
      <alignment horizontal="right"/>
    </xf>
    <xf numFmtId="164" fontId="2" fillId="26" borderId="21" xfId="0" applyNumberFormat="1" applyFont="1" applyFill="1" applyBorder="1" applyAlignment="1">
      <alignment horizontal="right"/>
    </xf>
    <xf numFmtId="164" fontId="26" fillId="0" borderId="19" xfId="0" applyNumberFormat="1" applyFont="1" applyBorder="1" applyAlignment="1">
      <alignment horizontal="right"/>
    </xf>
    <xf numFmtId="49" fontId="32" fillId="0" borderId="0" xfId="0" applyNumberFormat="1" applyFont="1" applyAlignment="1">
      <alignment horizontal="left" indent="1"/>
    </xf>
    <xf numFmtId="49" fontId="32" fillId="0" borderId="43" xfId="0" applyNumberFormat="1" applyFont="1" applyBorder="1" applyAlignment="1">
      <alignment horizontal="left" indent="1"/>
    </xf>
    <xf numFmtId="14" fontId="32" fillId="0" borderId="0" xfId="0" applyNumberFormat="1" applyFont="1" applyAlignment="1">
      <alignment horizontal="left" indent="1"/>
    </xf>
    <xf numFmtId="14" fontId="32" fillId="0" borderId="43" xfId="0" applyNumberFormat="1" applyFont="1" applyBorder="1" applyAlignment="1">
      <alignment horizontal="left" indent="1"/>
    </xf>
    <xf numFmtId="49" fontId="32" fillId="0" borderId="50" xfId="0" applyNumberFormat="1" applyFont="1" applyBorder="1" applyAlignment="1">
      <alignment horizontal="left" wrapText="1" indent="1"/>
    </xf>
    <xf numFmtId="49" fontId="32" fillId="0" borderId="51" xfId="0" applyNumberFormat="1" applyFont="1" applyBorder="1" applyAlignment="1">
      <alignment horizontal="left" wrapText="1" indent="1"/>
    </xf>
    <xf numFmtId="0" fontId="31" fillId="0" borderId="41" xfId="0" applyFont="1" applyBorder="1" applyAlignment="1">
      <alignment horizontal="center"/>
    </xf>
    <xf numFmtId="49" fontId="31" fillId="0" borderId="41" xfId="0" applyNumberFormat="1" applyFont="1" applyBorder="1" applyAlignment="1">
      <alignment horizontal="left" indent="1"/>
    </xf>
    <xf numFmtId="0" fontId="30" fillId="0" borderId="48" xfId="0" applyFont="1" applyBorder="1" applyAlignment="1">
      <alignment horizontal="right"/>
    </xf>
    <xf numFmtId="0" fontId="30" fillId="0" borderId="0" xfId="0" applyFont="1" applyAlignment="1">
      <alignment horizontal="right"/>
    </xf>
    <xf numFmtId="0" fontId="30" fillId="0" borderId="49" xfId="0" applyFont="1" applyBorder="1" applyAlignment="1">
      <alignment horizontal="right"/>
    </xf>
    <xf numFmtId="0" fontId="30" fillId="0" borderId="50" xfId="0" applyFont="1" applyBorder="1" applyAlignment="1">
      <alignment horizontal="right"/>
    </xf>
    <xf numFmtId="0" fontId="3" fillId="0" borderId="44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29" fillId="0" borderId="45" xfId="0" applyFont="1" applyBorder="1" applyAlignment="1">
      <alignment horizontal="center" vertical="center"/>
    </xf>
    <xf numFmtId="0" fontId="29" fillId="0" borderId="46" xfId="0" applyFont="1" applyBorder="1" applyAlignment="1">
      <alignment horizontal="center" vertical="center"/>
    </xf>
    <xf numFmtId="0" fontId="30" fillId="0" borderId="47" xfId="0" applyFont="1" applyBorder="1" applyAlignment="1">
      <alignment horizontal="right"/>
    </xf>
    <xf numFmtId="0" fontId="30" fillId="0" borderId="41" xfId="0" applyFont="1" applyBorder="1" applyAlignment="1">
      <alignment horizontal="right"/>
    </xf>
    <xf numFmtId="49" fontId="32" fillId="0" borderId="41" xfId="0" applyNumberFormat="1" applyFont="1" applyBorder="1" applyAlignment="1">
      <alignment horizontal="left" indent="1"/>
    </xf>
    <xf numFmtId="49" fontId="32" fillId="0" borderId="42" xfId="0" applyNumberFormat="1" applyFont="1" applyBorder="1" applyAlignment="1">
      <alignment horizontal="left" inden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11" xfId="0" applyBorder="1" applyAlignment="1" applyProtection="1">
      <alignment horizontal="left" wrapText="1"/>
      <protection locked="0"/>
    </xf>
    <xf numFmtId="0" fontId="0" fillId="0" borderId="40" xfId="0" applyBorder="1" applyAlignment="1" applyProtection="1">
      <alignment horizontal="left" wrapText="1"/>
      <protection locked="0"/>
    </xf>
    <xf numFmtId="49" fontId="2" fillId="0" borderId="11" xfId="0" applyNumberFormat="1" applyFont="1" applyBorder="1" applyAlignment="1" applyProtection="1">
      <alignment horizontal="center" wrapText="1"/>
      <protection locked="0"/>
    </xf>
    <xf numFmtId="49" fontId="2" fillId="0" borderId="13" xfId="0" applyNumberFormat="1" applyFont="1" applyBorder="1" applyAlignment="1">
      <alignment horizontal="center" wrapText="1"/>
    </xf>
    <xf numFmtId="0" fontId="2" fillId="0" borderId="11" xfId="0" applyFont="1" applyBorder="1" applyAlignment="1" applyProtection="1">
      <alignment horizontal="left" wrapText="1"/>
      <protection locked="0"/>
    </xf>
    <xf numFmtId="49" fontId="26" fillId="24" borderId="19" xfId="0" applyNumberFormat="1" applyFont="1" applyFill="1" applyBorder="1" applyAlignment="1">
      <alignment horizontal="center" wrapText="1"/>
    </xf>
    <xf numFmtId="49" fontId="2" fillId="29" borderId="32" xfId="0" applyNumberFormat="1" applyFont="1" applyFill="1" applyBorder="1" applyAlignment="1">
      <alignment horizontal="left" wrapText="1" indent="4"/>
    </xf>
    <xf numFmtId="49" fontId="2" fillId="29" borderId="33" xfId="0" applyNumberFormat="1" applyFont="1" applyFill="1" applyBorder="1" applyAlignment="1">
      <alignment horizontal="center"/>
    </xf>
    <xf numFmtId="49" fontId="2" fillId="29" borderId="14" xfId="0" applyNumberFormat="1" applyFont="1" applyFill="1" applyBorder="1" applyAlignment="1">
      <alignment horizontal="center"/>
    </xf>
    <xf numFmtId="164" fontId="2" fillId="29" borderId="14" xfId="0" applyNumberFormat="1" applyFont="1" applyFill="1" applyBorder="1" applyAlignment="1">
      <alignment horizontal="right"/>
    </xf>
    <xf numFmtId="164" fontId="2" fillId="30" borderId="34" xfId="0" applyNumberFormat="1" applyFont="1" applyFill="1" applyBorder="1" applyAlignment="1">
      <alignment horizontal="right"/>
    </xf>
    <xf numFmtId="0" fontId="2" fillId="29" borderId="0" xfId="0" applyFont="1" applyFill="1"/>
    <xf numFmtId="49" fontId="2" fillId="29" borderId="14" xfId="0" applyNumberFormat="1" applyFont="1" applyFill="1" applyBorder="1" applyAlignment="1" applyProtection="1">
      <alignment horizontal="center"/>
      <protection locked="0"/>
    </xf>
    <xf numFmtId="164" fontId="2" fillId="29" borderId="14" xfId="0" applyNumberFormat="1" applyFont="1" applyFill="1" applyBorder="1" applyAlignment="1" applyProtection="1">
      <alignment horizontal="right"/>
      <protection locked="0"/>
    </xf>
    <xf numFmtId="164" fontId="26" fillId="29" borderId="14" xfId="0" applyNumberFormat="1" applyFont="1" applyFill="1" applyBorder="1" applyAlignment="1" applyProtection="1">
      <alignment horizontal="right"/>
      <protection locked="0"/>
    </xf>
    <xf numFmtId="49" fontId="26" fillId="29" borderId="32" xfId="0" applyNumberFormat="1" applyFont="1" applyFill="1" applyBorder="1" applyAlignment="1">
      <alignment horizontal="left" wrapText="1" indent="4"/>
    </xf>
    <xf numFmtId="49" fontId="26" fillId="29" borderId="33" xfId="0" applyNumberFormat="1" applyFont="1" applyFill="1" applyBorder="1" applyAlignment="1">
      <alignment horizontal="center"/>
    </xf>
    <xf numFmtId="49" fontId="26" fillId="29" borderId="14" xfId="0" applyNumberFormat="1" applyFont="1" applyFill="1" applyBorder="1" applyAlignment="1" applyProtection="1">
      <alignment horizontal="center"/>
      <protection locked="0"/>
    </xf>
    <xf numFmtId="164" fontId="26" fillId="30" borderId="34" xfId="0" applyNumberFormat="1" applyFont="1" applyFill="1" applyBorder="1" applyAlignment="1">
      <alignment horizontal="right"/>
    </xf>
    <xf numFmtId="164" fontId="26" fillId="31" borderId="14" xfId="0" applyNumberFormat="1" applyFont="1" applyFill="1" applyBorder="1" applyAlignment="1">
      <alignment horizontal="right"/>
    </xf>
  </cellXfs>
  <cellStyles count="68">
    <cellStyle name="20% - Акцент1 2" xfId="1" xr:uid="{00000000-0005-0000-0000-000000000000}"/>
    <cellStyle name="20% - Акцент2 2" xfId="2" xr:uid="{00000000-0005-0000-0000-000001000000}"/>
    <cellStyle name="20% - Акцент3 2" xfId="3" xr:uid="{00000000-0005-0000-0000-000002000000}"/>
    <cellStyle name="20% - Акцент4 2" xfId="4" xr:uid="{00000000-0005-0000-0000-000003000000}"/>
    <cellStyle name="20% - Акцент5 2" xfId="5" xr:uid="{00000000-0005-0000-0000-000004000000}"/>
    <cellStyle name="20% - Акцент6 2" xfId="6" xr:uid="{00000000-0005-0000-0000-000005000000}"/>
    <cellStyle name="40% - Акцент1 2" xfId="7" xr:uid="{00000000-0005-0000-0000-000006000000}"/>
    <cellStyle name="40% - Акцент2 2" xfId="8" xr:uid="{00000000-0005-0000-0000-000007000000}"/>
    <cellStyle name="40% - Акцент3 2" xfId="9" xr:uid="{00000000-0005-0000-0000-000008000000}"/>
    <cellStyle name="40% - Акцент4 2" xfId="10" xr:uid="{00000000-0005-0000-0000-000009000000}"/>
    <cellStyle name="40% - Акцент5 2" xfId="11" xr:uid="{00000000-0005-0000-0000-00000A000000}"/>
    <cellStyle name="40% - Акцент6 2" xfId="12" xr:uid="{00000000-0005-0000-0000-00000B000000}"/>
    <cellStyle name="60% - Акцент1 2" xfId="13" xr:uid="{00000000-0005-0000-0000-00000C000000}"/>
    <cellStyle name="60% - Акцент2 2" xfId="14" xr:uid="{00000000-0005-0000-0000-00000D000000}"/>
    <cellStyle name="60% - Акцент3 2" xfId="15" xr:uid="{00000000-0005-0000-0000-00000E000000}"/>
    <cellStyle name="60% - Акцент4 2" xfId="16" xr:uid="{00000000-0005-0000-0000-00000F000000}"/>
    <cellStyle name="60% - Акцент5 2" xfId="17" xr:uid="{00000000-0005-0000-0000-000010000000}"/>
    <cellStyle name="60% - Акцент6 2" xfId="18" xr:uid="{00000000-0005-0000-0000-000011000000}"/>
    <cellStyle name="Акцент1" xfId="19" builtinId="29" customBuiltin="1"/>
    <cellStyle name="Акцент1 2" xfId="20" xr:uid="{00000000-0005-0000-0000-000013000000}"/>
    <cellStyle name="Акцент2" xfId="21" builtinId="33" customBuiltin="1"/>
    <cellStyle name="Акцент2 2" xfId="22" xr:uid="{00000000-0005-0000-0000-000015000000}"/>
    <cellStyle name="Акцент3" xfId="23" builtinId="37" customBuiltin="1"/>
    <cellStyle name="Акцент3 2" xfId="24" xr:uid="{00000000-0005-0000-0000-000017000000}"/>
    <cellStyle name="Акцент4" xfId="25" builtinId="41" customBuiltin="1"/>
    <cellStyle name="Акцент4 2" xfId="26" xr:uid="{00000000-0005-0000-0000-000019000000}"/>
    <cellStyle name="Акцент5" xfId="27" builtinId="45" customBuiltin="1"/>
    <cellStyle name="Акцент5 2" xfId="28" xr:uid="{00000000-0005-0000-0000-00001B000000}"/>
    <cellStyle name="Акцент6" xfId="29" builtinId="49" customBuiltin="1"/>
    <cellStyle name="Акцент6 2" xfId="30" xr:uid="{00000000-0005-0000-0000-00001D000000}"/>
    <cellStyle name="Ввод " xfId="31" builtinId="20" customBuiltin="1"/>
    <cellStyle name="Ввод  2" xfId="32" xr:uid="{00000000-0005-0000-0000-00001F000000}"/>
    <cellStyle name="Вывод" xfId="33" builtinId="21" customBuiltin="1"/>
    <cellStyle name="Вывод 2" xfId="34" xr:uid="{00000000-0005-0000-0000-000021000000}"/>
    <cellStyle name="Вычисление" xfId="35" builtinId="22" customBuiltin="1"/>
    <cellStyle name="Вычисление 2" xfId="36" xr:uid="{00000000-0005-0000-0000-000023000000}"/>
    <cellStyle name="Заголовок 1" xfId="37" builtinId="16" customBuiltin="1"/>
    <cellStyle name="Заголовок 1 2" xfId="38" xr:uid="{00000000-0005-0000-0000-000025000000}"/>
    <cellStyle name="Заголовок 2" xfId="39" builtinId="17" customBuiltin="1"/>
    <cellStyle name="Заголовок 2 2" xfId="40" xr:uid="{00000000-0005-0000-0000-000027000000}"/>
    <cellStyle name="Заголовок 3" xfId="41" builtinId="18" customBuiltin="1"/>
    <cellStyle name="Заголовок 3 2" xfId="42" xr:uid="{00000000-0005-0000-0000-000029000000}"/>
    <cellStyle name="Заголовок 4" xfId="43" builtinId="19" customBuiltin="1"/>
    <cellStyle name="Заголовок 4 2" xfId="44" xr:uid="{00000000-0005-0000-0000-00002B000000}"/>
    <cellStyle name="Итог" xfId="45" builtinId="25" customBuiltin="1"/>
    <cellStyle name="Итог 2" xfId="46" xr:uid="{00000000-0005-0000-0000-00002D000000}"/>
    <cellStyle name="Контрольная ячейка" xfId="47" builtinId="23" customBuiltin="1"/>
    <cellStyle name="Контрольная ячейка 2" xfId="48" xr:uid="{00000000-0005-0000-0000-00002F000000}"/>
    <cellStyle name="Название" xfId="49" builtinId="15" customBuiltin="1"/>
    <cellStyle name="Название 2" xfId="50" xr:uid="{00000000-0005-0000-0000-000031000000}"/>
    <cellStyle name="Нейтральный" xfId="51" builtinId="28" customBuiltin="1"/>
    <cellStyle name="Нейтральный 2" xfId="52" xr:uid="{00000000-0005-0000-0000-000033000000}"/>
    <cellStyle name="Обычный" xfId="0" builtinId="0"/>
    <cellStyle name="Обычный 2" xfId="53" xr:uid="{00000000-0005-0000-0000-000035000000}"/>
    <cellStyle name="Обычный 3" xfId="54" xr:uid="{00000000-0005-0000-0000-000036000000}"/>
    <cellStyle name="Обычный 4" xfId="55" xr:uid="{00000000-0005-0000-0000-000037000000}"/>
    <cellStyle name="Плохой" xfId="56" builtinId="27" customBuiltin="1"/>
    <cellStyle name="Плохой 2" xfId="57" xr:uid="{00000000-0005-0000-0000-000039000000}"/>
    <cellStyle name="Пояснение" xfId="58" builtinId="53" customBuiltin="1"/>
    <cellStyle name="Пояснение 2" xfId="59" xr:uid="{00000000-0005-0000-0000-00003B000000}"/>
    <cellStyle name="Примечание" xfId="60" builtinId="10" customBuiltin="1"/>
    <cellStyle name="Примечание 2" xfId="61" xr:uid="{00000000-0005-0000-0000-00003D000000}"/>
    <cellStyle name="Связанная ячейка" xfId="62" builtinId="24" customBuiltin="1"/>
    <cellStyle name="Связанная ячейка 2" xfId="63" xr:uid="{00000000-0005-0000-0000-00003F000000}"/>
    <cellStyle name="Текст предупреждения" xfId="64" builtinId="11" customBuiltin="1"/>
    <cellStyle name="Текст предупреждения 2" xfId="65" xr:uid="{00000000-0005-0000-0000-000041000000}"/>
    <cellStyle name="Хороший" xfId="66" builtinId="26" customBuiltin="1"/>
    <cellStyle name="Хороший 2" xfId="67" xr:uid="{00000000-0005-0000-0000-00004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485775</xdr:colOff>
      <xdr:row>176</xdr:row>
      <xdr:rowOff>57150</xdr:rowOff>
    </xdr:from>
    <xdr:to>
      <xdr:col>4</xdr:col>
      <xdr:colOff>1038225</xdr:colOff>
      <xdr:row>176</xdr:row>
      <xdr:rowOff>581025</xdr:rowOff>
    </xdr:to>
    <xdr:pic>
      <xdr:nvPicPr>
        <xdr:cNvPr id="128826" name="Рисунок 2">
          <a:extLst>
            <a:ext uri="{FF2B5EF4-FFF2-40B4-BE49-F238E27FC236}">
              <a16:creationId xmlns:a16="http://schemas.microsoft.com/office/drawing/2014/main" id="{00000000-0008-0000-0000-00003AF7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25" y="31203900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B1:J199"/>
  <sheetViews>
    <sheetView tabSelected="1" zoomScaleNormal="100" workbookViewId="0"/>
  </sheetViews>
  <sheetFormatPr defaultRowHeight="15" x14ac:dyDescent="0.2"/>
  <cols>
    <col min="1" max="1" width="0.85546875" style="1" customWidth="1"/>
    <col min="2" max="2" width="62.28515625" style="10" customWidth="1"/>
    <col min="3" max="3" width="4.7109375" style="10" customWidth="1"/>
    <col min="4" max="4" width="5.5703125" style="10" customWidth="1"/>
    <col min="5" max="6" width="17.7109375" style="10" customWidth="1"/>
    <col min="7" max="8" width="17.7109375" style="9" customWidth="1"/>
    <col min="9" max="9" width="9.140625" style="1" hidden="1" customWidth="1"/>
    <col min="10" max="10" width="10.28515625" style="1" hidden="1" customWidth="1"/>
    <col min="11" max="11" width="0.85546875" style="1" customWidth="1"/>
    <col min="12" max="16384" width="9.140625" style="1"/>
  </cols>
  <sheetData>
    <row r="1" spans="2:10" ht="5.0999999999999996" customHeight="1" thickBot="1" x14ac:dyDescent="0.25"/>
    <row r="2" spans="2:10" ht="15.75" x14ac:dyDescent="0.25">
      <c r="B2" s="157" t="s">
        <v>0</v>
      </c>
      <c r="C2" s="158"/>
      <c r="D2" s="158"/>
      <c r="E2" s="158"/>
      <c r="F2" s="158"/>
      <c r="G2" s="158"/>
      <c r="H2" s="30" t="s">
        <v>1</v>
      </c>
      <c r="I2" s="5"/>
      <c r="J2" s="3" t="s">
        <v>134</v>
      </c>
    </row>
    <row r="3" spans="2:10" x14ac:dyDescent="0.2">
      <c r="B3" s="2"/>
      <c r="C3" s="2"/>
      <c r="D3" s="2"/>
      <c r="E3" s="2"/>
      <c r="F3" s="2"/>
      <c r="G3" s="6" t="s">
        <v>105</v>
      </c>
      <c r="H3" s="31" t="s">
        <v>2</v>
      </c>
      <c r="I3" s="5" t="s">
        <v>223</v>
      </c>
      <c r="J3" s="3" t="s">
        <v>133</v>
      </c>
    </row>
    <row r="4" spans="2:10" x14ac:dyDescent="0.2">
      <c r="B4" s="4"/>
      <c r="C4" s="3" t="s">
        <v>110</v>
      </c>
      <c r="D4" s="162" t="s">
        <v>227</v>
      </c>
      <c r="E4" s="162"/>
      <c r="F4" s="3"/>
      <c r="G4" s="6" t="s">
        <v>106</v>
      </c>
      <c r="H4" s="28">
        <v>46023</v>
      </c>
      <c r="I4" s="5" t="s">
        <v>226</v>
      </c>
      <c r="J4" s="3" t="s">
        <v>135</v>
      </c>
    </row>
    <row r="5" spans="2:10" ht="38.25" customHeight="1" x14ac:dyDescent="0.2">
      <c r="B5" s="4" t="s">
        <v>111</v>
      </c>
      <c r="C5" s="164" t="s">
        <v>228</v>
      </c>
      <c r="D5" s="164"/>
      <c r="E5" s="164"/>
      <c r="F5" s="164"/>
      <c r="G5" s="6" t="s">
        <v>107</v>
      </c>
      <c r="H5" s="27"/>
      <c r="I5" s="5" t="s">
        <v>224</v>
      </c>
      <c r="J5" s="3" t="s">
        <v>136</v>
      </c>
    </row>
    <row r="6" spans="2:10" ht="29.25" customHeight="1" x14ac:dyDescent="0.2">
      <c r="B6" s="4" t="s">
        <v>112</v>
      </c>
      <c r="C6" s="165"/>
      <c r="D6" s="165"/>
      <c r="E6" s="165"/>
      <c r="F6" s="165"/>
      <c r="G6" s="6" t="s">
        <v>125</v>
      </c>
      <c r="H6" s="130">
        <v>6117001342</v>
      </c>
      <c r="I6" s="5"/>
      <c r="J6" s="3" t="s">
        <v>137</v>
      </c>
    </row>
    <row r="7" spans="2:10" ht="45" customHeight="1" x14ac:dyDescent="0.2">
      <c r="B7" s="4" t="s">
        <v>113</v>
      </c>
      <c r="C7" s="165"/>
      <c r="D7" s="165"/>
      <c r="E7" s="165"/>
      <c r="F7" s="165"/>
      <c r="G7" s="6" t="s">
        <v>126</v>
      </c>
      <c r="H7" s="26"/>
      <c r="I7" s="5" t="s">
        <v>225</v>
      </c>
      <c r="J7" s="3" t="s">
        <v>138</v>
      </c>
    </row>
    <row r="8" spans="2:10" x14ac:dyDescent="0.2">
      <c r="C8" s="163"/>
      <c r="D8" s="163"/>
      <c r="E8" s="163"/>
      <c r="F8" s="163"/>
      <c r="G8" s="6" t="s">
        <v>107</v>
      </c>
      <c r="H8" s="27"/>
      <c r="I8" s="5"/>
      <c r="J8" s="3" t="s">
        <v>139</v>
      </c>
    </row>
    <row r="9" spans="2:10" ht="28.5" customHeight="1" x14ac:dyDescent="0.2">
      <c r="B9" s="4" t="s">
        <v>114</v>
      </c>
      <c r="C9" s="164"/>
      <c r="D9" s="164"/>
      <c r="E9" s="164"/>
      <c r="F9" s="164"/>
      <c r="G9" s="6" t="s">
        <v>125</v>
      </c>
      <c r="H9" s="27"/>
      <c r="I9" s="5"/>
      <c r="J9" s="3" t="s">
        <v>140</v>
      </c>
    </row>
    <row r="10" spans="2:10" x14ac:dyDescent="0.2">
      <c r="B10" s="3" t="s">
        <v>3</v>
      </c>
      <c r="C10"/>
      <c r="D10" s="5"/>
      <c r="E10" s="7"/>
      <c r="F10" s="7"/>
      <c r="G10" s="6" t="s">
        <v>108</v>
      </c>
      <c r="H10" s="131"/>
      <c r="I10" s="5" t="s">
        <v>222</v>
      </c>
      <c r="J10" s="3" t="s">
        <v>141</v>
      </c>
    </row>
    <row r="11" spans="2:10" ht="15.75" thickBot="1" x14ac:dyDescent="0.25">
      <c r="B11" s="4" t="s">
        <v>202</v>
      </c>
      <c r="C11"/>
      <c r="D11" s="5"/>
      <c r="E11" s="7"/>
      <c r="F11" s="7"/>
      <c r="G11" s="6" t="s">
        <v>109</v>
      </c>
      <c r="H11" s="8">
        <v>383</v>
      </c>
      <c r="I11" s="5"/>
      <c r="J11" s="3" t="s">
        <v>142</v>
      </c>
    </row>
    <row r="12" spans="2:10" x14ac:dyDescent="0.2">
      <c r="B12" s="7"/>
      <c r="C12" s="7"/>
      <c r="D12" s="7"/>
      <c r="E12" s="7"/>
      <c r="F12" s="7"/>
      <c r="G12" s="7"/>
      <c r="H12" s="7"/>
      <c r="I12" s="5"/>
      <c r="J12" s="3" t="s">
        <v>143</v>
      </c>
    </row>
    <row r="13" spans="2:10" s="3" customFormat="1" ht="12" customHeight="1" x14ac:dyDescent="0.2">
      <c r="B13" s="38"/>
      <c r="C13" s="39" t="s">
        <v>4</v>
      </c>
      <c r="D13" s="159" t="s">
        <v>5</v>
      </c>
      <c r="E13" s="40" t="s">
        <v>6</v>
      </c>
      <c r="F13" s="40" t="s">
        <v>127</v>
      </c>
      <c r="G13" s="41" t="s">
        <v>130</v>
      </c>
      <c r="H13" s="42"/>
      <c r="I13" s="5"/>
      <c r="J13" s="3" t="s">
        <v>144</v>
      </c>
    </row>
    <row r="14" spans="2:10" s="3" customFormat="1" ht="12" customHeight="1" x14ac:dyDescent="0.2">
      <c r="B14" s="43" t="s">
        <v>7</v>
      </c>
      <c r="C14" s="44" t="s">
        <v>8</v>
      </c>
      <c r="D14" s="160"/>
      <c r="E14" s="45" t="s">
        <v>9</v>
      </c>
      <c r="F14" s="45" t="s">
        <v>128</v>
      </c>
      <c r="G14" s="46" t="s">
        <v>131</v>
      </c>
      <c r="H14" s="47" t="s">
        <v>10</v>
      </c>
      <c r="I14" s="5" t="s">
        <v>229</v>
      </c>
      <c r="J14" s="3" t="s">
        <v>145</v>
      </c>
    </row>
    <row r="15" spans="2:10" s="3" customFormat="1" ht="12" customHeight="1" x14ac:dyDescent="0.2">
      <c r="B15" s="48"/>
      <c r="C15" s="44" t="s">
        <v>11</v>
      </c>
      <c r="D15" s="161"/>
      <c r="E15" s="49" t="s">
        <v>12</v>
      </c>
      <c r="F15" s="45" t="s">
        <v>129</v>
      </c>
      <c r="G15" s="46" t="s">
        <v>132</v>
      </c>
      <c r="H15" s="47"/>
      <c r="I15" s="5"/>
      <c r="J15" s="3" t="s">
        <v>146</v>
      </c>
    </row>
    <row r="16" spans="2:10" s="3" customFormat="1" ht="12" customHeight="1" thickBot="1" x14ac:dyDescent="0.25">
      <c r="B16" s="50">
        <v>1</v>
      </c>
      <c r="C16" s="51">
        <v>2</v>
      </c>
      <c r="D16" s="51">
        <v>3</v>
      </c>
      <c r="E16" s="52">
        <v>4</v>
      </c>
      <c r="F16" s="52">
        <v>5</v>
      </c>
      <c r="G16" s="41" t="s">
        <v>13</v>
      </c>
      <c r="H16" s="53" t="s">
        <v>14</v>
      </c>
      <c r="I16" s="5"/>
      <c r="J16" s="3" t="s">
        <v>147</v>
      </c>
    </row>
    <row r="17" spans="2:10" s="3" customFormat="1" ht="24" x14ac:dyDescent="0.2">
      <c r="B17" s="54" t="s">
        <v>246</v>
      </c>
      <c r="C17" s="55" t="s">
        <v>15</v>
      </c>
      <c r="D17" s="56" t="s">
        <v>16</v>
      </c>
      <c r="E17" s="57">
        <f>E18+E21+E25+E28+E31+E34+E42+E45</f>
        <v>0</v>
      </c>
      <c r="F17" s="57">
        <f>F18+F21+F25+F28+F31+F34+F42+F45</f>
        <v>31085782.329999998</v>
      </c>
      <c r="G17" s="57">
        <f>G18+G21+G25+G28+G31+G34+G42+G45</f>
        <v>1593258.03</v>
      </c>
      <c r="H17" s="58">
        <f>H18+H21+H25+H28+H31+H34+H42+H45</f>
        <v>32679040.359999999</v>
      </c>
    </row>
    <row r="18" spans="2:10" s="3" customFormat="1" ht="24" x14ac:dyDescent="0.2">
      <c r="B18" s="59" t="s">
        <v>245</v>
      </c>
      <c r="C18" s="60" t="s">
        <v>17</v>
      </c>
      <c r="D18" s="61" t="s">
        <v>18</v>
      </c>
      <c r="E18" s="62">
        <f>SUM(E19:E20)</f>
        <v>0</v>
      </c>
      <c r="F18" s="62">
        <f>SUM(F19:F20)</f>
        <v>0</v>
      </c>
      <c r="G18" s="62">
        <f>SUM(G19:G20)</f>
        <v>0</v>
      </c>
      <c r="H18" s="63">
        <f>SUM(H19:H20)</f>
        <v>0</v>
      </c>
    </row>
    <row r="19" spans="2:10" s="3" customFormat="1" ht="11.25" x14ac:dyDescent="0.2">
      <c r="B19" s="179"/>
      <c r="C19" s="180"/>
      <c r="D19" s="181"/>
      <c r="E19" s="183"/>
      <c r="F19" s="183"/>
      <c r="G19" s="178"/>
      <c r="H19" s="182">
        <f>SUM(E19:G19)</f>
        <v>0</v>
      </c>
      <c r="I19" s="175"/>
      <c r="J19" s="175"/>
    </row>
    <row r="20" spans="2:10" s="3" customFormat="1" ht="11.25" hidden="1" x14ac:dyDescent="0.2">
      <c r="B20" s="68"/>
      <c r="C20" s="64"/>
      <c r="D20" s="65"/>
      <c r="E20" s="36"/>
      <c r="F20" s="36"/>
      <c r="G20" s="66"/>
      <c r="H20" s="67"/>
    </row>
    <row r="21" spans="2:10" s="3" customFormat="1" ht="24" x14ac:dyDescent="0.2">
      <c r="B21" s="59" t="s">
        <v>247</v>
      </c>
      <c r="C21" s="60" t="s">
        <v>19</v>
      </c>
      <c r="D21" s="61" t="s">
        <v>20</v>
      </c>
      <c r="E21" s="62">
        <f>SUM(E22:E24)</f>
        <v>0</v>
      </c>
      <c r="F21" s="62">
        <f>SUM(F22:F24)</f>
        <v>30291400</v>
      </c>
      <c r="G21" s="62">
        <f>SUM(G22:G24)</f>
        <v>1593258.03</v>
      </c>
      <c r="H21" s="63">
        <f>SUM(H22:H24)</f>
        <v>31884658.030000001</v>
      </c>
    </row>
    <row r="22" spans="2:10" s="3" customFormat="1" ht="11.25" x14ac:dyDescent="0.2">
      <c r="B22" s="129" t="s">
        <v>307</v>
      </c>
      <c r="C22" s="64" t="s">
        <v>19</v>
      </c>
      <c r="D22" s="127" t="s">
        <v>308</v>
      </c>
      <c r="E22" s="37"/>
      <c r="F22" s="37">
        <v>30291400</v>
      </c>
      <c r="G22" s="37">
        <v>1503368</v>
      </c>
      <c r="H22" s="67">
        <f>SUM(E22:G22)</f>
        <v>31794768</v>
      </c>
    </row>
    <row r="23" spans="2:10" s="3" customFormat="1" ht="11.25" x14ac:dyDescent="0.2">
      <c r="B23" s="129" t="s">
        <v>309</v>
      </c>
      <c r="C23" s="64" t="s">
        <v>19</v>
      </c>
      <c r="D23" s="127" t="s">
        <v>310</v>
      </c>
      <c r="E23" s="37"/>
      <c r="F23" s="37"/>
      <c r="G23" s="37">
        <v>89890.03</v>
      </c>
      <c r="H23" s="67">
        <f>SUM(E23:G23)</f>
        <v>89890.03</v>
      </c>
    </row>
    <row r="24" spans="2:10" s="3" customFormat="1" ht="11.25" hidden="1" x14ac:dyDescent="0.2">
      <c r="B24" s="68"/>
      <c r="C24" s="64"/>
      <c r="D24" s="65"/>
      <c r="E24" s="36"/>
      <c r="F24" s="66"/>
      <c r="G24" s="66"/>
      <c r="H24" s="67"/>
    </row>
    <row r="25" spans="2:10" s="3" customFormat="1" ht="24" x14ac:dyDescent="0.2">
      <c r="B25" s="59" t="s">
        <v>248</v>
      </c>
      <c r="C25" s="60" t="s">
        <v>21</v>
      </c>
      <c r="D25" s="61" t="s">
        <v>22</v>
      </c>
      <c r="E25" s="62">
        <f>SUM(E26:E27)</f>
        <v>0</v>
      </c>
      <c r="F25" s="62">
        <f>SUM(F26:F27)</f>
        <v>0</v>
      </c>
      <c r="G25" s="62">
        <f>SUM(G26:G27)</f>
        <v>0</v>
      </c>
      <c r="H25" s="63">
        <f>SUM(H26:H27)</f>
        <v>0</v>
      </c>
    </row>
    <row r="26" spans="2:10" s="3" customFormat="1" ht="11.25" x14ac:dyDescent="0.2">
      <c r="B26" s="179"/>
      <c r="C26" s="180"/>
      <c r="D26" s="181"/>
      <c r="E26" s="183"/>
      <c r="F26" s="183"/>
      <c r="G26" s="178"/>
      <c r="H26" s="182">
        <f>SUM(E26:G26)</f>
        <v>0</v>
      </c>
      <c r="I26" s="175"/>
      <c r="J26" s="175"/>
    </row>
    <row r="27" spans="2:10" s="3" customFormat="1" ht="11.25" hidden="1" x14ac:dyDescent="0.2">
      <c r="B27" s="68"/>
      <c r="C27" s="64"/>
      <c r="D27" s="65"/>
      <c r="E27" s="36"/>
      <c r="F27" s="36"/>
      <c r="G27" s="66"/>
      <c r="H27" s="67"/>
    </row>
    <row r="28" spans="2:10" s="3" customFormat="1" ht="24" x14ac:dyDescent="0.2">
      <c r="B28" s="59" t="s">
        <v>249</v>
      </c>
      <c r="C28" s="60" t="s">
        <v>23</v>
      </c>
      <c r="D28" s="61" t="s">
        <v>24</v>
      </c>
      <c r="E28" s="62">
        <f>SUM(E29:E30)</f>
        <v>0</v>
      </c>
      <c r="F28" s="62">
        <f>SUM(F29:F30)</f>
        <v>0</v>
      </c>
      <c r="G28" s="62">
        <f>SUM(G29:G30)</f>
        <v>0</v>
      </c>
      <c r="H28" s="63">
        <f>SUM(H29:H30)</f>
        <v>0</v>
      </c>
    </row>
    <row r="29" spans="2:10" s="3" customFormat="1" ht="11.25" x14ac:dyDescent="0.2">
      <c r="B29" s="179"/>
      <c r="C29" s="180"/>
      <c r="D29" s="181"/>
      <c r="E29" s="178"/>
      <c r="F29" s="183"/>
      <c r="G29" s="178"/>
      <c r="H29" s="182">
        <f>SUM(E29:G29)</f>
        <v>0</v>
      </c>
      <c r="I29" s="175"/>
      <c r="J29" s="175"/>
    </row>
    <row r="30" spans="2:10" s="3" customFormat="1" ht="11.25" hidden="1" x14ac:dyDescent="0.2">
      <c r="B30" s="68"/>
      <c r="C30" s="64"/>
      <c r="D30" s="65"/>
      <c r="E30" s="66"/>
      <c r="F30" s="36"/>
      <c r="G30" s="66"/>
      <c r="H30" s="67"/>
    </row>
    <row r="31" spans="2:10" s="3" customFormat="1" ht="24" x14ac:dyDescent="0.2">
      <c r="B31" s="59" t="s">
        <v>272</v>
      </c>
      <c r="C31" s="60" t="s">
        <v>171</v>
      </c>
      <c r="D31" s="61" t="s">
        <v>30</v>
      </c>
      <c r="E31" s="62">
        <f>SUM(E32:E33)</f>
        <v>0</v>
      </c>
      <c r="F31" s="62">
        <f>SUM(F32:F33)</f>
        <v>0</v>
      </c>
      <c r="G31" s="62">
        <f>SUM(G32:G33)</f>
        <v>0</v>
      </c>
      <c r="H31" s="63">
        <f>SUM(H32:H33)</f>
        <v>0</v>
      </c>
    </row>
    <row r="32" spans="2:10" s="3" customFormat="1" ht="11.25" x14ac:dyDescent="0.2">
      <c r="B32" s="179"/>
      <c r="C32" s="180"/>
      <c r="D32" s="181"/>
      <c r="E32" s="178"/>
      <c r="F32" s="178"/>
      <c r="G32" s="178"/>
      <c r="H32" s="182">
        <f>SUM(E32:G32)</f>
        <v>0</v>
      </c>
      <c r="I32" s="175"/>
      <c r="J32" s="175"/>
    </row>
    <row r="33" spans="2:10" s="3" customFormat="1" ht="11.25" hidden="1" x14ac:dyDescent="0.2">
      <c r="B33" s="68"/>
      <c r="C33" s="64"/>
      <c r="D33" s="65"/>
      <c r="E33" s="66"/>
      <c r="F33" s="66"/>
      <c r="G33" s="66"/>
      <c r="H33" s="67"/>
    </row>
    <row r="34" spans="2:10" s="3" customFormat="1" ht="24" x14ac:dyDescent="0.2">
      <c r="B34" s="59" t="s">
        <v>250</v>
      </c>
      <c r="C34" s="60" t="s">
        <v>25</v>
      </c>
      <c r="D34" s="61" t="s">
        <v>26</v>
      </c>
      <c r="E34" s="62">
        <f>SUM(E35:E36)</f>
        <v>0</v>
      </c>
      <c r="F34" s="62">
        <f>SUM(F35:F36)</f>
        <v>794382.33</v>
      </c>
      <c r="G34" s="62">
        <f>SUM(G35:G36)</f>
        <v>0</v>
      </c>
      <c r="H34" s="63">
        <f>SUM(H35:H36)</f>
        <v>794382.33</v>
      </c>
    </row>
    <row r="35" spans="2:10" s="3" customFormat="1" ht="11.25" x14ac:dyDescent="0.2">
      <c r="B35" s="129" t="s">
        <v>305</v>
      </c>
      <c r="C35" s="64" t="s">
        <v>25</v>
      </c>
      <c r="D35" s="127" t="s">
        <v>306</v>
      </c>
      <c r="E35" s="37"/>
      <c r="F35" s="37">
        <v>794382.33</v>
      </c>
      <c r="G35" s="37"/>
      <c r="H35" s="67">
        <f>SUM(E35:G35)</f>
        <v>794382.33</v>
      </c>
    </row>
    <row r="36" spans="2:10" s="3" customFormat="1" ht="0.75" customHeight="1" thickBot="1" x14ac:dyDescent="0.25">
      <c r="B36" s="69"/>
      <c r="C36" s="70"/>
      <c r="D36" s="71"/>
      <c r="E36" s="72"/>
      <c r="F36" s="72"/>
      <c r="G36" s="72"/>
      <c r="H36" s="73"/>
    </row>
    <row r="37" spans="2:10" s="3" customFormat="1" ht="12.2" customHeight="1" x14ac:dyDescent="0.2">
      <c r="H37" s="3" t="s">
        <v>28</v>
      </c>
      <c r="J37" s="35" t="s">
        <v>167</v>
      </c>
    </row>
    <row r="38" spans="2:10" s="3" customFormat="1" ht="12.2" customHeight="1" x14ac:dyDescent="0.2">
      <c r="B38" s="38"/>
      <c r="C38" s="39" t="s">
        <v>4</v>
      </c>
      <c r="D38" s="159" t="s">
        <v>5</v>
      </c>
      <c r="E38" s="40" t="s">
        <v>6</v>
      </c>
      <c r="F38" s="40" t="s">
        <v>127</v>
      </c>
      <c r="G38" s="41" t="s">
        <v>130</v>
      </c>
      <c r="H38" s="42"/>
      <c r="J38" s="35" t="s">
        <v>168</v>
      </c>
    </row>
    <row r="39" spans="2:10" s="3" customFormat="1" ht="12.2" customHeight="1" x14ac:dyDescent="0.2">
      <c r="B39" s="43" t="s">
        <v>7</v>
      </c>
      <c r="C39" s="44" t="s">
        <v>8</v>
      </c>
      <c r="D39" s="160"/>
      <c r="E39" s="45" t="s">
        <v>9</v>
      </c>
      <c r="F39" s="45" t="s">
        <v>128</v>
      </c>
      <c r="G39" s="46" t="s">
        <v>131</v>
      </c>
      <c r="H39" s="47" t="s">
        <v>10</v>
      </c>
      <c r="J39" s="35" t="s">
        <v>169</v>
      </c>
    </row>
    <row r="40" spans="2:10" s="3" customFormat="1" ht="12.2" customHeight="1" x14ac:dyDescent="0.2">
      <c r="B40" s="48"/>
      <c r="C40" s="44" t="s">
        <v>11</v>
      </c>
      <c r="D40" s="161"/>
      <c r="E40" s="49" t="s">
        <v>12</v>
      </c>
      <c r="F40" s="45" t="s">
        <v>129</v>
      </c>
      <c r="G40" s="46" t="s">
        <v>132</v>
      </c>
      <c r="H40" s="47"/>
      <c r="J40" s="35" t="s">
        <v>170</v>
      </c>
    </row>
    <row r="41" spans="2:10" s="3" customFormat="1" ht="12.2" customHeight="1" thickBot="1" x14ac:dyDescent="0.25">
      <c r="B41" s="50">
        <v>1</v>
      </c>
      <c r="C41" s="51">
        <v>2</v>
      </c>
      <c r="D41" s="51">
        <v>3</v>
      </c>
      <c r="E41" s="52">
        <v>4</v>
      </c>
      <c r="F41" s="52">
        <v>5</v>
      </c>
      <c r="G41" s="41" t="s">
        <v>13</v>
      </c>
      <c r="H41" s="42" t="s">
        <v>14</v>
      </c>
    </row>
    <row r="42" spans="2:10" s="3" customFormat="1" ht="24" x14ac:dyDescent="0.2">
      <c r="B42" s="74" t="s">
        <v>251</v>
      </c>
      <c r="C42" s="55" t="s">
        <v>16</v>
      </c>
      <c r="D42" s="56" t="s">
        <v>27</v>
      </c>
      <c r="E42" s="75">
        <f>SUM(E43:E44)</f>
        <v>0</v>
      </c>
      <c r="F42" s="75">
        <f>SUM(F43:F44)</f>
        <v>0</v>
      </c>
      <c r="G42" s="75">
        <f>SUM(G43:G44)</f>
        <v>0</v>
      </c>
      <c r="H42" s="76">
        <f>SUM(H43:H44)</f>
        <v>0</v>
      </c>
    </row>
    <row r="43" spans="2:10" s="3" customFormat="1" ht="11.25" x14ac:dyDescent="0.2">
      <c r="B43" s="170"/>
      <c r="C43" s="171"/>
      <c r="D43" s="176"/>
      <c r="E43" s="177"/>
      <c r="F43" s="177"/>
      <c r="G43" s="177"/>
      <c r="H43" s="174">
        <f>SUM(E43:G43)</f>
        <v>0</v>
      </c>
      <c r="I43" s="175"/>
      <c r="J43" s="175"/>
    </row>
    <row r="44" spans="2:10" s="3" customFormat="1" ht="11.25" hidden="1" x14ac:dyDescent="0.2">
      <c r="B44" s="82"/>
      <c r="C44" s="78"/>
      <c r="D44" s="79"/>
      <c r="E44" s="80"/>
      <c r="F44" s="80"/>
      <c r="G44" s="80"/>
      <c r="H44" s="81"/>
    </row>
    <row r="45" spans="2:10" s="3" customFormat="1" ht="36" x14ac:dyDescent="0.2">
      <c r="B45" s="59" t="s">
        <v>252</v>
      </c>
      <c r="C45" s="60" t="s">
        <v>172</v>
      </c>
      <c r="D45" s="61" t="s">
        <v>33</v>
      </c>
      <c r="E45" s="83">
        <f>SUM(E46:E47)</f>
        <v>0</v>
      </c>
      <c r="F45" s="83">
        <f>SUM(F46:F47)</f>
        <v>0</v>
      </c>
      <c r="G45" s="83">
        <f>SUM(G46:G47)</f>
        <v>0</v>
      </c>
      <c r="H45" s="84">
        <f>SUM(H46:H47)</f>
        <v>0</v>
      </c>
    </row>
    <row r="46" spans="2:10" s="3" customFormat="1" ht="11.25" x14ac:dyDescent="0.2">
      <c r="B46" s="170"/>
      <c r="C46" s="171"/>
      <c r="D46" s="176"/>
      <c r="E46" s="177"/>
      <c r="F46" s="177"/>
      <c r="G46" s="177"/>
      <c r="H46" s="174">
        <f>SUM(E46:G46)</f>
        <v>0</v>
      </c>
      <c r="I46" s="175"/>
      <c r="J46" s="175"/>
    </row>
    <row r="47" spans="2:10" s="3" customFormat="1" ht="11.25" hidden="1" x14ac:dyDescent="0.2">
      <c r="B47" s="82"/>
      <c r="C47" s="78"/>
      <c r="D47" s="79"/>
      <c r="E47" s="80"/>
      <c r="F47" s="80"/>
      <c r="G47" s="80"/>
      <c r="H47" s="81"/>
    </row>
    <row r="48" spans="2:10" s="3" customFormat="1" ht="24" x14ac:dyDescent="0.2">
      <c r="B48" s="85" t="s">
        <v>253</v>
      </c>
      <c r="C48" s="60" t="s">
        <v>24</v>
      </c>
      <c r="D48" s="61" t="s">
        <v>29</v>
      </c>
      <c r="E48" s="86">
        <f>E49+E53+E60+E63+E66+E69+E72+E76+E84</f>
        <v>616</v>
      </c>
      <c r="F48" s="86">
        <f>F49+F53+F60+F63+F66+F69+F72+F76+F84</f>
        <v>32788882.91</v>
      </c>
      <c r="G48" s="86">
        <f>G49+G53+G60+G63+G66+G69+G72+G76+G84</f>
        <v>1635433.1</v>
      </c>
      <c r="H48" s="87">
        <f>H49+H53+H60+H63+H66+H69+H72+H76+H84</f>
        <v>34424932.009999998</v>
      </c>
    </row>
    <row r="49" spans="2:10" s="3" customFormat="1" ht="24" x14ac:dyDescent="0.2">
      <c r="B49" s="59" t="s">
        <v>243</v>
      </c>
      <c r="C49" s="60" t="s">
        <v>30</v>
      </c>
      <c r="D49" s="61" t="s">
        <v>31</v>
      </c>
      <c r="E49" s="83">
        <f>SUM(E50:E52)</f>
        <v>0</v>
      </c>
      <c r="F49" s="83">
        <f>SUM(F50:F52)</f>
        <v>21070724.640000001</v>
      </c>
      <c r="G49" s="83">
        <f>SUM(G50:G52)</f>
        <v>0</v>
      </c>
      <c r="H49" s="84">
        <f>SUM(H50:H52)</f>
        <v>21070724.640000001</v>
      </c>
    </row>
    <row r="50" spans="2:10" s="3" customFormat="1" ht="11.25" x14ac:dyDescent="0.2">
      <c r="B50" s="77" t="s">
        <v>302</v>
      </c>
      <c r="C50" s="78" t="s">
        <v>30</v>
      </c>
      <c r="D50" s="128" t="s">
        <v>301</v>
      </c>
      <c r="E50" s="25"/>
      <c r="F50" s="25">
        <v>16148513.1</v>
      </c>
      <c r="G50" s="25"/>
      <c r="H50" s="81">
        <f>SUM(E50:G50)</f>
        <v>16148513.1</v>
      </c>
    </row>
    <row r="51" spans="2:10" s="3" customFormat="1" ht="11.25" x14ac:dyDescent="0.2">
      <c r="B51" s="77" t="s">
        <v>303</v>
      </c>
      <c r="C51" s="78" t="s">
        <v>30</v>
      </c>
      <c r="D51" s="128" t="s">
        <v>304</v>
      </c>
      <c r="E51" s="25"/>
      <c r="F51" s="25">
        <v>4922211.54</v>
      </c>
      <c r="G51" s="25"/>
      <c r="H51" s="81">
        <f>SUM(E51:G51)</f>
        <v>4922211.54</v>
      </c>
    </row>
    <row r="52" spans="2:10" s="3" customFormat="1" ht="12.2" hidden="1" customHeight="1" x14ac:dyDescent="0.2">
      <c r="B52" s="82"/>
      <c r="C52" s="78"/>
      <c r="D52" s="79"/>
      <c r="E52" s="80"/>
      <c r="F52" s="80"/>
      <c r="G52" s="80"/>
      <c r="H52" s="81"/>
    </row>
    <row r="53" spans="2:10" s="3" customFormat="1" ht="24" x14ac:dyDescent="0.2">
      <c r="B53" s="59" t="s">
        <v>244</v>
      </c>
      <c r="C53" s="60" t="s">
        <v>26</v>
      </c>
      <c r="D53" s="61" t="s">
        <v>32</v>
      </c>
      <c r="E53" s="83">
        <f>SUM(E54:E59)</f>
        <v>0</v>
      </c>
      <c r="F53" s="83">
        <f>SUM(F54:F59)</f>
        <v>4379239.9000000004</v>
      </c>
      <c r="G53" s="83">
        <f>SUM(G54:G59)</f>
        <v>18344.509999999998</v>
      </c>
      <c r="H53" s="84">
        <f>SUM(H54:H59)</f>
        <v>4397584.41</v>
      </c>
    </row>
    <row r="54" spans="2:10" s="3" customFormat="1" ht="11.25" x14ac:dyDescent="0.2">
      <c r="B54" s="77" t="s">
        <v>292</v>
      </c>
      <c r="C54" s="78" t="s">
        <v>26</v>
      </c>
      <c r="D54" s="128" t="s">
        <v>291</v>
      </c>
      <c r="E54" s="25"/>
      <c r="F54" s="25">
        <v>91320.57</v>
      </c>
      <c r="G54" s="25"/>
      <c r="H54" s="81">
        <f>SUM(E54:G54)</f>
        <v>91320.57</v>
      </c>
    </row>
    <row r="55" spans="2:10" s="3" customFormat="1" ht="11.25" x14ac:dyDescent="0.2">
      <c r="B55" s="77" t="s">
        <v>293</v>
      </c>
      <c r="C55" s="78" t="s">
        <v>26</v>
      </c>
      <c r="D55" s="128" t="s">
        <v>294</v>
      </c>
      <c r="E55" s="25"/>
      <c r="F55" s="25">
        <v>3087615.85</v>
      </c>
      <c r="G55" s="25">
        <v>15344.51</v>
      </c>
      <c r="H55" s="81">
        <f>SUM(E55:G55)</f>
        <v>3102960.36</v>
      </c>
    </row>
    <row r="56" spans="2:10" s="3" customFormat="1" ht="11.25" x14ac:dyDescent="0.2">
      <c r="B56" s="77" t="s">
        <v>295</v>
      </c>
      <c r="C56" s="78" t="s">
        <v>26</v>
      </c>
      <c r="D56" s="128" t="s">
        <v>296</v>
      </c>
      <c r="E56" s="25"/>
      <c r="F56" s="25">
        <v>830402.29</v>
      </c>
      <c r="G56" s="25">
        <v>3000</v>
      </c>
      <c r="H56" s="81">
        <f>SUM(E56:G56)</f>
        <v>833402.29</v>
      </c>
    </row>
    <row r="57" spans="2:10" s="3" customFormat="1" ht="11.25" x14ac:dyDescent="0.2">
      <c r="B57" s="77" t="s">
        <v>297</v>
      </c>
      <c r="C57" s="78" t="s">
        <v>26</v>
      </c>
      <c r="D57" s="128" t="s">
        <v>298</v>
      </c>
      <c r="E57" s="25"/>
      <c r="F57" s="25">
        <v>360632.33</v>
      </c>
      <c r="G57" s="25"/>
      <c r="H57" s="81">
        <f>SUM(E57:G57)</f>
        <v>360632.33</v>
      </c>
    </row>
    <row r="58" spans="2:10" s="3" customFormat="1" ht="11.25" x14ac:dyDescent="0.2">
      <c r="B58" s="77" t="s">
        <v>300</v>
      </c>
      <c r="C58" s="78" t="s">
        <v>26</v>
      </c>
      <c r="D58" s="128" t="s">
        <v>299</v>
      </c>
      <c r="E58" s="25"/>
      <c r="F58" s="25">
        <v>9268.86</v>
      </c>
      <c r="G58" s="25"/>
      <c r="H58" s="81">
        <f>SUM(E58:G58)</f>
        <v>9268.86</v>
      </c>
    </row>
    <row r="59" spans="2:10" s="3" customFormat="1" ht="12.2" hidden="1" customHeight="1" x14ac:dyDescent="0.2">
      <c r="B59" s="82"/>
      <c r="C59" s="78"/>
      <c r="D59" s="79"/>
      <c r="E59" s="80"/>
      <c r="F59" s="80"/>
      <c r="G59" s="80"/>
      <c r="H59" s="81"/>
    </row>
    <row r="60" spans="2:10" s="3" customFormat="1" ht="24" x14ac:dyDescent="0.2">
      <c r="B60" s="59" t="s">
        <v>254</v>
      </c>
      <c r="C60" s="60" t="s">
        <v>33</v>
      </c>
      <c r="D60" s="61" t="s">
        <v>34</v>
      </c>
      <c r="E60" s="83">
        <f>SUM(E61:E62)</f>
        <v>0</v>
      </c>
      <c r="F60" s="83">
        <f>SUM(F61:F62)</f>
        <v>0</v>
      </c>
      <c r="G60" s="83">
        <f>SUM(G61:G62)</f>
        <v>0</v>
      </c>
      <c r="H60" s="84">
        <f>SUM(H61:H62)</f>
        <v>0</v>
      </c>
    </row>
    <row r="61" spans="2:10" s="3" customFormat="1" ht="11.25" x14ac:dyDescent="0.2">
      <c r="B61" s="170"/>
      <c r="C61" s="171"/>
      <c r="D61" s="176"/>
      <c r="E61" s="178"/>
      <c r="F61" s="177"/>
      <c r="G61" s="177"/>
      <c r="H61" s="174">
        <f>SUM(E61:G61)</f>
        <v>0</v>
      </c>
      <c r="I61" s="175"/>
      <c r="J61" s="175"/>
    </row>
    <row r="62" spans="2:10" s="3" customFormat="1" ht="11.25" hidden="1" x14ac:dyDescent="0.2">
      <c r="B62" s="82"/>
      <c r="C62" s="78"/>
      <c r="D62" s="79"/>
      <c r="E62" s="80"/>
      <c r="F62" s="80"/>
      <c r="G62" s="80"/>
      <c r="H62" s="81"/>
    </row>
    <row r="63" spans="2:10" s="3" customFormat="1" ht="24" x14ac:dyDescent="0.2">
      <c r="B63" s="59" t="s">
        <v>255</v>
      </c>
      <c r="C63" s="60" t="s">
        <v>31</v>
      </c>
      <c r="D63" s="61" t="s">
        <v>35</v>
      </c>
      <c r="E63" s="83">
        <f>SUM(E64:E65)</f>
        <v>0</v>
      </c>
      <c r="F63" s="83">
        <f>SUM(F64:F65)</f>
        <v>0</v>
      </c>
      <c r="G63" s="83">
        <f>SUM(G64:G65)</f>
        <v>0</v>
      </c>
      <c r="H63" s="84">
        <f>SUM(H64:H65)</f>
        <v>0</v>
      </c>
    </row>
    <row r="64" spans="2:10" s="3" customFormat="1" ht="11.25" x14ac:dyDescent="0.2">
      <c r="B64" s="170"/>
      <c r="C64" s="171"/>
      <c r="D64" s="176"/>
      <c r="E64" s="177"/>
      <c r="F64" s="177"/>
      <c r="G64" s="177"/>
      <c r="H64" s="174">
        <f>SUM(E64:G64)</f>
        <v>0</v>
      </c>
      <c r="I64" s="175"/>
      <c r="J64" s="175"/>
    </row>
    <row r="65" spans="2:10" s="3" customFormat="1" ht="11.25" hidden="1" x14ac:dyDescent="0.2">
      <c r="B65" s="82"/>
      <c r="C65" s="78"/>
      <c r="D65" s="79"/>
      <c r="E65" s="80"/>
      <c r="F65" s="80"/>
      <c r="G65" s="80"/>
      <c r="H65" s="81"/>
    </row>
    <row r="66" spans="2:10" s="3" customFormat="1" ht="24" x14ac:dyDescent="0.2">
      <c r="B66" s="59" t="s">
        <v>256</v>
      </c>
      <c r="C66" s="60" t="s">
        <v>34</v>
      </c>
      <c r="D66" s="61" t="s">
        <v>36</v>
      </c>
      <c r="E66" s="83">
        <f>SUM(E67:E68)</f>
        <v>0</v>
      </c>
      <c r="F66" s="83">
        <f>SUM(F67:F68)</f>
        <v>0</v>
      </c>
      <c r="G66" s="83">
        <f>SUM(G67:G68)</f>
        <v>0</v>
      </c>
      <c r="H66" s="84">
        <f>SUM(H67:H68)</f>
        <v>0</v>
      </c>
    </row>
    <row r="67" spans="2:10" s="3" customFormat="1" ht="11.25" x14ac:dyDescent="0.2">
      <c r="B67" s="170"/>
      <c r="C67" s="171"/>
      <c r="D67" s="176"/>
      <c r="E67" s="177"/>
      <c r="F67" s="177"/>
      <c r="G67" s="177"/>
      <c r="H67" s="174">
        <f>SUM(E67:G67)</f>
        <v>0</v>
      </c>
      <c r="I67" s="175"/>
      <c r="J67" s="175"/>
    </row>
    <row r="68" spans="2:10" s="3" customFormat="1" ht="11.25" hidden="1" x14ac:dyDescent="0.2">
      <c r="B68" s="82"/>
      <c r="C68" s="78"/>
      <c r="D68" s="79"/>
      <c r="E68" s="80"/>
      <c r="F68" s="80"/>
      <c r="G68" s="80"/>
      <c r="H68" s="81"/>
    </row>
    <row r="69" spans="2:10" s="3" customFormat="1" ht="24" x14ac:dyDescent="0.2">
      <c r="B69" s="59" t="s">
        <v>257</v>
      </c>
      <c r="C69" s="60" t="s">
        <v>35</v>
      </c>
      <c r="D69" s="61" t="s">
        <v>37</v>
      </c>
      <c r="E69" s="83">
        <f>SUM(E70:E71)</f>
        <v>0</v>
      </c>
      <c r="F69" s="83">
        <f>SUM(F70:F71)</f>
        <v>28911.360000000001</v>
      </c>
      <c r="G69" s="83">
        <f>SUM(G70:G71)</f>
        <v>0</v>
      </c>
      <c r="H69" s="83">
        <f>SUM(H70:H71)</f>
        <v>28911.360000000001</v>
      </c>
    </row>
    <row r="70" spans="2:10" s="3" customFormat="1" ht="11.25" x14ac:dyDescent="0.2">
      <c r="B70" s="77" t="s">
        <v>290</v>
      </c>
      <c r="C70" s="78" t="s">
        <v>35</v>
      </c>
      <c r="D70" s="128" t="s">
        <v>289</v>
      </c>
      <c r="E70" s="25"/>
      <c r="F70" s="25">
        <v>28911.360000000001</v>
      </c>
      <c r="G70" s="25"/>
      <c r="H70" s="81">
        <f>SUM(E70:G70)</f>
        <v>28911.360000000001</v>
      </c>
    </row>
    <row r="71" spans="2:10" s="3" customFormat="1" ht="11.25" hidden="1" x14ac:dyDescent="0.2">
      <c r="B71" s="82"/>
      <c r="C71" s="78"/>
      <c r="D71" s="79"/>
      <c r="E71" s="80"/>
      <c r="F71" s="80"/>
      <c r="G71" s="80"/>
      <c r="H71" s="81"/>
    </row>
    <row r="72" spans="2:10" s="3" customFormat="1" ht="24" x14ac:dyDescent="0.2">
      <c r="B72" s="59" t="s">
        <v>258</v>
      </c>
      <c r="C72" s="60" t="s">
        <v>36</v>
      </c>
      <c r="D72" s="61" t="s">
        <v>40</v>
      </c>
      <c r="E72" s="83">
        <f>SUM(E73:E75)</f>
        <v>616</v>
      </c>
      <c r="F72" s="83">
        <f>SUM(F73:F75)</f>
        <v>7206007.0099999998</v>
      </c>
      <c r="G72" s="83">
        <f>SUM(G73:G75)</f>
        <v>1617088.59</v>
      </c>
      <c r="H72" s="84">
        <f>SUM(H73:H75)</f>
        <v>8823711.5999999996</v>
      </c>
    </row>
    <row r="73" spans="2:10" s="3" customFormat="1" ht="11.25" x14ac:dyDescent="0.2">
      <c r="B73" s="77" t="s">
        <v>285</v>
      </c>
      <c r="C73" s="78" t="s">
        <v>36</v>
      </c>
      <c r="D73" s="128" t="s">
        <v>286</v>
      </c>
      <c r="E73" s="25"/>
      <c r="F73" s="25">
        <v>1897973.66</v>
      </c>
      <c r="G73" s="25"/>
      <c r="H73" s="81">
        <f>SUM(E73:G73)</f>
        <v>1897973.66</v>
      </c>
    </row>
    <row r="74" spans="2:10" s="3" customFormat="1" ht="11.25" x14ac:dyDescent="0.2">
      <c r="B74" s="77" t="s">
        <v>288</v>
      </c>
      <c r="C74" s="78" t="s">
        <v>36</v>
      </c>
      <c r="D74" s="128" t="s">
        <v>287</v>
      </c>
      <c r="E74" s="25">
        <v>616</v>
      </c>
      <c r="F74" s="25">
        <v>5308033.3499999996</v>
      </c>
      <c r="G74" s="25">
        <v>1617088.59</v>
      </c>
      <c r="H74" s="81">
        <f>SUM(E74:G74)</f>
        <v>6925737.9400000004</v>
      </c>
    </row>
    <row r="75" spans="2:10" s="3" customFormat="1" ht="12.2" hidden="1" customHeight="1" x14ac:dyDescent="0.2">
      <c r="B75" s="82"/>
      <c r="C75" s="78"/>
      <c r="D75" s="79"/>
      <c r="E75" s="80"/>
      <c r="F75" s="80"/>
      <c r="G75" s="80"/>
      <c r="H75" s="81"/>
    </row>
    <row r="76" spans="2:10" s="3" customFormat="1" ht="36" x14ac:dyDescent="0.2">
      <c r="B76" s="59" t="s">
        <v>259</v>
      </c>
      <c r="C76" s="60" t="s">
        <v>37</v>
      </c>
      <c r="D76" s="61" t="s">
        <v>173</v>
      </c>
      <c r="E76" s="83">
        <f>SUM(E77:E78)</f>
        <v>0</v>
      </c>
      <c r="F76" s="83">
        <f>SUM(F77:F78)</f>
        <v>0</v>
      </c>
      <c r="G76" s="83">
        <f>SUM(G77:G78)</f>
        <v>0</v>
      </c>
      <c r="H76" s="84">
        <f>SUM(H77:H78)</f>
        <v>0</v>
      </c>
    </row>
    <row r="77" spans="2:10" s="3" customFormat="1" ht="11.25" x14ac:dyDescent="0.2">
      <c r="B77" s="170"/>
      <c r="C77" s="171"/>
      <c r="D77" s="176"/>
      <c r="E77" s="177"/>
      <c r="F77" s="177"/>
      <c r="G77" s="177"/>
      <c r="H77" s="174">
        <f>SUM(E77:G77)</f>
        <v>0</v>
      </c>
      <c r="I77" s="175"/>
      <c r="J77" s="175"/>
    </row>
    <row r="78" spans="2:10" s="3" customFormat="1" ht="0.75" customHeight="1" thickBot="1" x14ac:dyDescent="0.25">
      <c r="B78" s="82"/>
      <c r="C78" s="88"/>
      <c r="D78" s="89"/>
      <c r="E78" s="90"/>
      <c r="F78" s="90"/>
      <c r="G78" s="90"/>
      <c r="H78" s="91"/>
    </row>
    <row r="79" spans="2:10" s="3" customFormat="1" ht="12.2" customHeight="1" x14ac:dyDescent="0.2">
      <c r="H79" s="3" t="s">
        <v>39</v>
      </c>
    </row>
    <row r="80" spans="2:10" s="3" customFormat="1" ht="12.2" customHeight="1" x14ac:dyDescent="0.2">
      <c r="B80" s="92"/>
      <c r="C80" s="39" t="s">
        <v>4</v>
      </c>
      <c r="D80" s="159" t="s">
        <v>5</v>
      </c>
      <c r="E80" s="40" t="s">
        <v>6</v>
      </c>
      <c r="F80" s="40" t="s">
        <v>127</v>
      </c>
      <c r="G80" s="41" t="s">
        <v>130</v>
      </c>
      <c r="H80" s="42"/>
    </row>
    <row r="81" spans="2:8" s="3" customFormat="1" ht="12.2" customHeight="1" x14ac:dyDescent="0.2">
      <c r="B81" s="44" t="s">
        <v>7</v>
      </c>
      <c r="C81" s="44" t="s">
        <v>8</v>
      </c>
      <c r="D81" s="160"/>
      <c r="E81" s="45" t="s">
        <v>9</v>
      </c>
      <c r="F81" s="45" t="s">
        <v>128</v>
      </c>
      <c r="G81" s="46" t="s">
        <v>131</v>
      </c>
      <c r="H81" s="47" t="s">
        <v>10</v>
      </c>
    </row>
    <row r="82" spans="2:8" s="3" customFormat="1" ht="12.2" customHeight="1" x14ac:dyDescent="0.2">
      <c r="B82" s="93"/>
      <c r="C82" s="94" t="s">
        <v>11</v>
      </c>
      <c r="D82" s="161"/>
      <c r="E82" s="49" t="s">
        <v>12</v>
      </c>
      <c r="F82" s="49" t="s">
        <v>129</v>
      </c>
      <c r="G82" s="95" t="s">
        <v>132</v>
      </c>
      <c r="H82" s="47"/>
    </row>
    <row r="83" spans="2:8" s="3" customFormat="1" ht="12.2" customHeight="1" thickBot="1" x14ac:dyDescent="0.25">
      <c r="B83" s="50">
        <v>1</v>
      </c>
      <c r="C83" s="96">
        <v>2</v>
      </c>
      <c r="D83" s="96">
        <v>3</v>
      </c>
      <c r="E83" s="97">
        <v>4</v>
      </c>
      <c r="F83" s="97">
        <v>5</v>
      </c>
      <c r="G83" s="98" t="s">
        <v>13</v>
      </c>
      <c r="H83" s="53" t="s">
        <v>14</v>
      </c>
    </row>
    <row r="84" spans="2:8" s="3" customFormat="1" ht="24" x14ac:dyDescent="0.2">
      <c r="B84" s="74" t="s">
        <v>273</v>
      </c>
      <c r="C84" s="55" t="s">
        <v>40</v>
      </c>
      <c r="D84" s="56" t="s">
        <v>38</v>
      </c>
      <c r="E84" s="75">
        <f>SUM(E85:E87)</f>
        <v>0</v>
      </c>
      <c r="F84" s="75">
        <f>SUM(F85:F87)</f>
        <v>104000</v>
      </c>
      <c r="G84" s="75">
        <f>SUM(G85:G87)</f>
        <v>0</v>
      </c>
      <c r="H84" s="76">
        <f>SUM(H85:H87)</f>
        <v>104000</v>
      </c>
    </row>
    <row r="85" spans="2:8" s="3" customFormat="1" ht="11.25" x14ac:dyDescent="0.2">
      <c r="B85" s="77" t="s">
        <v>282</v>
      </c>
      <c r="C85" s="78" t="s">
        <v>40</v>
      </c>
      <c r="D85" s="128" t="s">
        <v>281</v>
      </c>
      <c r="E85" s="25"/>
      <c r="F85" s="25">
        <v>103460.44</v>
      </c>
      <c r="G85" s="25"/>
      <c r="H85" s="81">
        <f>SUM(E85:G85)</f>
        <v>103460.44</v>
      </c>
    </row>
    <row r="86" spans="2:8" s="3" customFormat="1" ht="22.5" x14ac:dyDescent="0.2">
      <c r="B86" s="77" t="s">
        <v>284</v>
      </c>
      <c r="C86" s="78" t="s">
        <v>40</v>
      </c>
      <c r="D86" s="128" t="s">
        <v>283</v>
      </c>
      <c r="E86" s="25"/>
      <c r="F86" s="25">
        <v>539.55999999999995</v>
      </c>
      <c r="G86" s="25"/>
      <c r="H86" s="81">
        <f>SUM(E86:G86)</f>
        <v>539.55999999999995</v>
      </c>
    </row>
    <row r="87" spans="2:8" s="3" customFormat="1" ht="12.2" hidden="1" customHeight="1" x14ac:dyDescent="0.2">
      <c r="B87" s="77"/>
      <c r="C87" s="78"/>
      <c r="D87" s="79"/>
      <c r="E87" s="80"/>
      <c r="F87" s="80"/>
      <c r="G87" s="80"/>
      <c r="H87" s="81"/>
    </row>
    <row r="88" spans="2:8" s="3" customFormat="1" ht="11.25" x14ac:dyDescent="0.2">
      <c r="B88" s="99" t="s">
        <v>260</v>
      </c>
      <c r="C88" s="60" t="s">
        <v>41</v>
      </c>
      <c r="D88" s="61"/>
      <c r="E88" s="83">
        <f>E89-E90</f>
        <v>-616</v>
      </c>
      <c r="F88" s="83">
        <f>F89-F90</f>
        <v>-1703100.58</v>
      </c>
      <c r="G88" s="83">
        <f>G89-G90</f>
        <v>-42175.07</v>
      </c>
      <c r="H88" s="84">
        <f>H89-H90</f>
        <v>-1745891.65</v>
      </c>
    </row>
    <row r="89" spans="2:8" s="3" customFormat="1" ht="12" x14ac:dyDescent="0.2">
      <c r="B89" s="59" t="s">
        <v>261</v>
      </c>
      <c r="C89" s="60" t="s">
        <v>42</v>
      </c>
      <c r="D89" s="61"/>
      <c r="E89" s="100">
        <f>E17-E48</f>
        <v>-616</v>
      </c>
      <c r="F89" s="100">
        <f>F17-F48</f>
        <v>-1703100.58</v>
      </c>
      <c r="G89" s="100">
        <f>G17-G48</f>
        <v>-42175.07</v>
      </c>
      <c r="H89" s="101">
        <f>H17-H48</f>
        <v>-1745891.65</v>
      </c>
    </row>
    <row r="90" spans="2:8" s="3" customFormat="1" ht="12" x14ac:dyDescent="0.2">
      <c r="B90" s="59" t="s">
        <v>262</v>
      </c>
      <c r="C90" s="60" t="s">
        <v>43</v>
      </c>
      <c r="D90" s="61"/>
      <c r="E90" s="25"/>
      <c r="F90" s="25"/>
      <c r="G90" s="25"/>
      <c r="H90" s="81">
        <f>SUM(E90:G90)</f>
        <v>0</v>
      </c>
    </row>
    <row r="91" spans="2:8" s="3" customFormat="1" ht="22.5" x14ac:dyDescent="0.2">
      <c r="B91" s="99" t="s">
        <v>263</v>
      </c>
      <c r="C91" s="60" t="s">
        <v>44</v>
      </c>
      <c r="D91" s="61"/>
      <c r="E91" s="86">
        <f>E92+E95+E98+E101+E108+E111+E114+E125+E122</f>
        <v>0</v>
      </c>
      <c r="F91" s="86">
        <f>F92+F95+F98+F101+F108+F111+F114+F125+F122</f>
        <v>0</v>
      </c>
      <c r="G91" s="86">
        <f>G92+G95+G98+G101+G108+G111+G114+G125+G122</f>
        <v>0</v>
      </c>
      <c r="H91" s="87">
        <f>H92+H95+H98+H101+H108+H111+H114+H125+H122</f>
        <v>0</v>
      </c>
    </row>
    <row r="92" spans="2:8" s="3" customFormat="1" ht="12" x14ac:dyDescent="0.2">
      <c r="B92" s="59" t="s">
        <v>264</v>
      </c>
      <c r="C92" s="60" t="s">
        <v>45</v>
      </c>
      <c r="D92" s="61"/>
      <c r="E92" s="83">
        <f>E93-E94</f>
        <v>0</v>
      </c>
      <c r="F92" s="83">
        <f>F93-F94</f>
        <v>0</v>
      </c>
      <c r="G92" s="83">
        <f>G93-G94</f>
        <v>0</v>
      </c>
      <c r="H92" s="84">
        <f>H93-H94</f>
        <v>0</v>
      </c>
    </row>
    <row r="93" spans="2:8" s="3" customFormat="1" ht="22.5" x14ac:dyDescent="0.2">
      <c r="B93" s="102" t="s">
        <v>265</v>
      </c>
      <c r="C93" s="60" t="s">
        <v>46</v>
      </c>
      <c r="D93" s="61" t="s">
        <v>44</v>
      </c>
      <c r="E93" s="80"/>
      <c r="F93" s="80"/>
      <c r="G93" s="80"/>
      <c r="H93" s="81">
        <f>SUM(E93:G93)</f>
        <v>0</v>
      </c>
    </row>
    <row r="94" spans="2:8" s="3" customFormat="1" ht="11.25" x14ac:dyDescent="0.2">
      <c r="B94" s="102" t="s">
        <v>180</v>
      </c>
      <c r="C94" s="60" t="s">
        <v>47</v>
      </c>
      <c r="D94" s="61" t="s">
        <v>154</v>
      </c>
      <c r="E94" s="80"/>
      <c r="F94" s="80"/>
      <c r="G94" s="80"/>
      <c r="H94" s="81">
        <f>SUM(E94:G94)</f>
        <v>0</v>
      </c>
    </row>
    <row r="95" spans="2:8" s="3" customFormat="1" ht="12" x14ac:dyDescent="0.2">
      <c r="B95" s="59" t="s">
        <v>178</v>
      </c>
      <c r="C95" s="60" t="s">
        <v>49</v>
      </c>
      <c r="D95" s="61"/>
      <c r="E95" s="83">
        <f>E96-E97</f>
        <v>0</v>
      </c>
      <c r="F95" s="83">
        <f>F96-F97</f>
        <v>0</v>
      </c>
      <c r="G95" s="83">
        <f>G96-G97</f>
        <v>0</v>
      </c>
      <c r="H95" s="84">
        <f>H96-H97</f>
        <v>0</v>
      </c>
    </row>
    <row r="96" spans="2:8" s="3" customFormat="1" ht="22.5" x14ac:dyDescent="0.2">
      <c r="B96" s="102" t="s">
        <v>266</v>
      </c>
      <c r="C96" s="60" t="s">
        <v>50</v>
      </c>
      <c r="D96" s="61" t="s">
        <v>45</v>
      </c>
      <c r="E96" s="80"/>
      <c r="F96" s="80"/>
      <c r="G96" s="80"/>
      <c r="H96" s="81">
        <f>SUM(E96:G96)</f>
        <v>0</v>
      </c>
    </row>
    <row r="97" spans="2:10" s="3" customFormat="1" ht="11.25" x14ac:dyDescent="0.2">
      <c r="B97" s="102" t="s">
        <v>181</v>
      </c>
      <c r="C97" s="60" t="s">
        <v>51</v>
      </c>
      <c r="D97" s="61" t="s">
        <v>155</v>
      </c>
      <c r="E97" s="80"/>
      <c r="F97" s="80"/>
      <c r="G97" s="80"/>
      <c r="H97" s="81">
        <f>SUM(E97:G97)</f>
        <v>0</v>
      </c>
    </row>
    <row r="98" spans="2:10" s="3" customFormat="1" ht="12" x14ac:dyDescent="0.2">
      <c r="B98" s="59" t="s">
        <v>179</v>
      </c>
      <c r="C98" s="60" t="s">
        <v>53</v>
      </c>
      <c r="D98" s="61"/>
      <c r="E98" s="83">
        <f>E99-E100</f>
        <v>0</v>
      </c>
      <c r="F98" s="83">
        <f>F99-F100</f>
        <v>0</v>
      </c>
      <c r="G98" s="83">
        <f>G99-G100</f>
        <v>0</v>
      </c>
      <c r="H98" s="84">
        <f>H99-H100</f>
        <v>0</v>
      </c>
    </row>
    <row r="99" spans="2:10" s="3" customFormat="1" ht="22.5" x14ac:dyDescent="0.2">
      <c r="B99" s="102" t="s">
        <v>267</v>
      </c>
      <c r="C99" s="60" t="s">
        <v>54</v>
      </c>
      <c r="D99" s="61" t="s">
        <v>49</v>
      </c>
      <c r="E99" s="80"/>
      <c r="F99" s="80"/>
      <c r="G99" s="80"/>
      <c r="H99" s="81">
        <f>SUM(E99:G99)</f>
        <v>0</v>
      </c>
    </row>
    <row r="100" spans="2:10" s="3" customFormat="1" ht="11.25" x14ac:dyDescent="0.2">
      <c r="B100" s="102" t="s">
        <v>182</v>
      </c>
      <c r="C100" s="60" t="s">
        <v>55</v>
      </c>
      <c r="D100" s="61" t="s">
        <v>156</v>
      </c>
      <c r="E100" s="80"/>
      <c r="F100" s="80"/>
      <c r="G100" s="80"/>
      <c r="H100" s="81">
        <f>SUM(E100:G100)</f>
        <v>0</v>
      </c>
    </row>
    <row r="101" spans="2:10" s="3" customFormat="1" ht="12" x14ac:dyDescent="0.2">
      <c r="B101" s="59" t="s">
        <v>183</v>
      </c>
      <c r="C101" s="60" t="s">
        <v>57</v>
      </c>
      <c r="D101" s="61"/>
      <c r="E101" s="83">
        <f>E102-E105</f>
        <v>0</v>
      </c>
      <c r="F101" s="83">
        <f>F102-F105</f>
        <v>0</v>
      </c>
      <c r="G101" s="83">
        <f>G102-G105</f>
        <v>0</v>
      </c>
      <c r="H101" s="84">
        <f>H102-H105</f>
        <v>0</v>
      </c>
    </row>
    <row r="102" spans="2:10" s="3" customFormat="1" ht="33.75" x14ac:dyDescent="0.2">
      <c r="B102" s="102" t="s">
        <v>268</v>
      </c>
      <c r="C102" s="60" t="s">
        <v>58</v>
      </c>
      <c r="D102" s="61" t="s">
        <v>59</v>
      </c>
      <c r="E102" s="80"/>
      <c r="F102" s="80"/>
      <c r="G102" s="80"/>
      <c r="H102" s="81">
        <f>SUM(E102:G102)</f>
        <v>0</v>
      </c>
    </row>
    <row r="103" spans="2:10" s="3" customFormat="1" ht="11.25" x14ac:dyDescent="0.2">
      <c r="B103" s="170"/>
      <c r="C103" s="171"/>
      <c r="D103" s="172"/>
      <c r="E103" s="173"/>
      <c r="F103" s="173"/>
      <c r="G103" s="173"/>
      <c r="H103" s="174">
        <f>SUM(E103:G103)</f>
        <v>0</v>
      </c>
      <c r="I103" s="175"/>
      <c r="J103" s="175"/>
    </row>
    <row r="104" spans="2:10" s="3" customFormat="1" ht="11.25" hidden="1" x14ac:dyDescent="0.2">
      <c r="B104" s="77"/>
      <c r="C104" s="78"/>
      <c r="D104" s="79"/>
      <c r="E104" s="80"/>
      <c r="F104" s="80"/>
      <c r="G104" s="80"/>
      <c r="H104" s="81"/>
    </row>
    <row r="105" spans="2:10" s="3" customFormat="1" ht="22.5" x14ac:dyDescent="0.2">
      <c r="B105" s="102" t="s">
        <v>207</v>
      </c>
      <c r="C105" s="60" t="s">
        <v>60</v>
      </c>
      <c r="D105" s="61" t="s">
        <v>61</v>
      </c>
      <c r="E105" s="80"/>
      <c r="F105" s="80"/>
      <c r="G105" s="80"/>
      <c r="H105" s="81">
        <f>SUM(E105:G105)</f>
        <v>0</v>
      </c>
    </row>
    <row r="106" spans="2:10" s="3" customFormat="1" ht="11.25" x14ac:dyDescent="0.2">
      <c r="B106" s="170"/>
      <c r="C106" s="171"/>
      <c r="D106" s="172"/>
      <c r="E106" s="173"/>
      <c r="F106" s="173"/>
      <c r="G106" s="173"/>
      <c r="H106" s="174">
        <f>SUM(E106:G106)</f>
        <v>0</v>
      </c>
      <c r="I106" s="175"/>
      <c r="J106" s="175"/>
    </row>
    <row r="107" spans="2:10" s="3" customFormat="1" ht="11.25" hidden="1" x14ac:dyDescent="0.2">
      <c r="B107" s="77"/>
      <c r="C107" s="78"/>
      <c r="D107" s="79"/>
      <c r="E107" s="80"/>
      <c r="F107" s="80"/>
      <c r="G107" s="80"/>
      <c r="H107" s="81"/>
    </row>
    <row r="108" spans="2:10" s="3" customFormat="1" ht="12" x14ac:dyDescent="0.2">
      <c r="B108" s="59" t="s">
        <v>205</v>
      </c>
      <c r="C108" s="60" t="s">
        <v>62</v>
      </c>
      <c r="D108" s="61"/>
      <c r="E108" s="83">
        <f>E109-E110</f>
        <v>0</v>
      </c>
      <c r="F108" s="83">
        <f>F109-F110</f>
        <v>0</v>
      </c>
      <c r="G108" s="83">
        <f>G109-G110</f>
        <v>0</v>
      </c>
      <c r="H108" s="84">
        <f>H109-H110</f>
        <v>0</v>
      </c>
    </row>
    <row r="109" spans="2:10" s="3" customFormat="1" ht="22.5" x14ac:dyDescent="0.2">
      <c r="B109" s="102" t="s">
        <v>269</v>
      </c>
      <c r="C109" s="60" t="s">
        <v>63</v>
      </c>
      <c r="D109" s="61" t="s">
        <v>208</v>
      </c>
      <c r="E109" s="80"/>
      <c r="F109" s="80"/>
      <c r="G109" s="80"/>
      <c r="H109" s="81">
        <f>SUM(E109:G109)</f>
        <v>0</v>
      </c>
    </row>
    <row r="110" spans="2:10" s="3" customFormat="1" ht="11.25" x14ac:dyDescent="0.2">
      <c r="B110" s="102" t="s">
        <v>206</v>
      </c>
      <c r="C110" s="60" t="s">
        <v>65</v>
      </c>
      <c r="D110" s="61" t="s">
        <v>209</v>
      </c>
      <c r="E110" s="80"/>
      <c r="F110" s="80"/>
      <c r="G110" s="80"/>
      <c r="H110" s="81">
        <f>SUM(E110:G110)</f>
        <v>0</v>
      </c>
    </row>
    <row r="111" spans="2:10" s="3" customFormat="1" ht="12" x14ac:dyDescent="0.2">
      <c r="B111" s="59" t="s">
        <v>211</v>
      </c>
      <c r="C111" s="132" t="s">
        <v>210</v>
      </c>
      <c r="D111" s="133"/>
      <c r="E111" s="135">
        <f>E112-E113</f>
        <v>0</v>
      </c>
      <c r="F111" s="135">
        <f>F112-F113</f>
        <v>0</v>
      </c>
      <c r="G111" s="135">
        <f>G112-G113</f>
        <v>0</v>
      </c>
      <c r="H111" s="134">
        <f>H112-H113</f>
        <v>0</v>
      </c>
    </row>
    <row r="112" spans="2:10" s="3" customFormat="1" ht="22.5" x14ac:dyDescent="0.2">
      <c r="B112" s="102" t="s">
        <v>270</v>
      </c>
      <c r="C112" s="60" t="s">
        <v>212</v>
      </c>
      <c r="D112" s="61" t="s">
        <v>57</v>
      </c>
      <c r="E112" s="80"/>
      <c r="F112" s="80"/>
      <c r="G112" s="80"/>
      <c r="H112" s="81">
        <f>SUM(E112:G112)</f>
        <v>0</v>
      </c>
    </row>
    <row r="113" spans="2:8" s="3" customFormat="1" ht="11.25" x14ac:dyDescent="0.2">
      <c r="B113" s="102" t="s">
        <v>214</v>
      </c>
      <c r="C113" s="60" t="s">
        <v>213</v>
      </c>
      <c r="D113" s="61" t="s">
        <v>219</v>
      </c>
      <c r="E113" s="80"/>
      <c r="F113" s="80"/>
      <c r="G113" s="80"/>
      <c r="H113" s="81">
        <f>SUM(E113:G113)</f>
        <v>0</v>
      </c>
    </row>
    <row r="114" spans="2:8" s="3" customFormat="1" ht="24.75" thickBot="1" x14ac:dyDescent="0.25">
      <c r="B114" s="103" t="s">
        <v>184</v>
      </c>
      <c r="C114" s="104" t="s">
        <v>67</v>
      </c>
      <c r="D114" s="105"/>
      <c r="E114" s="106">
        <f>E120-E121</f>
        <v>0</v>
      </c>
      <c r="F114" s="106">
        <f>F120-F121</f>
        <v>0</v>
      </c>
      <c r="G114" s="106">
        <f>G120-G121</f>
        <v>0</v>
      </c>
      <c r="H114" s="107">
        <f>H120-H121</f>
        <v>0</v>
      </c>
    </row>
    <row r="115" spans="2:8" s="3" customFormat="1" ht="11.25" x14ac:dyDescent="0.2">
      <c r="H115" s="108" t="s">
        <v>66</v>
      </c>
    </row>
    <row r="116" spans="2:8" s="3" customFormat="1" ht="12" customHeight="1" x14ac:dyDescent="0.2">
      <c r="B116" s="92"/>
      <c r="C116" s="39" t="s">
        <v>4</v>
      </c>
      <c r="D116" s="159" t="s">
        <v>5</v>
      </c>
      <c r="E116" s="40" t="s">
        <v>6</v>
      </c>
      <c r="F116" s="40" t="s">
        <v>127</v>
      </c>
      <c r="G116" s="41" t="s">
        <v>130</v>
      </c>
      <c r="H116" s="42"/>
    </row>
    <row r="117" spans="2:8" s="3" customFormat="1" ht="12" customHeight="1" x14ac:dyDescent="0.2">
      <c r="B117" s="44" t="s">
        <v>7</v>
      </c>
      <c r="C117" s="44" t="s">
        <v>8</v>
      </c>
      <c r="D117" s="160"/>
      <c r="E117" s="45" t="s">
        <v>9</v>
      </c>
      <c r="F117" s="45" t="s">
        <v>128</v>
      </c>
      <c r="G117" s="46" t="s">
        <v>131</v>
      </c>
      <c r="H117" s="47" t="s">
        <v>10</v>
      </c>
    </row>
    <row r="118" spans="2:8" s="3" customFormat="1" ht="12" customHeight="1" x14ac:dyDescent="0.2">
      <c r="B118" s="93"/>
      <c r="C118" s="94" t="s">
        <v>11</v>
      </c>
      <c r="D118" s="161"/>
      <c r="E118" s="49" t="s">
        <v>12</v>
      </c>
      <c r="F118" s="49" t="s">
        <v>129</v>
      </c>
      <c r="G118" s="95" t="s">
        <v>132</v>
      </c>
      <c r="H118" s="47"/>
    </row>
    <row r="119" spans="2:8" s="3" customFormat="1" ht="12" thickBot="1" x14ac:dyDescent="0.25">
      <c r="B119" s="50">
        <v>1</v>
      </c>
      <c r="C119" s="96">
        <v>2</v>
      </c>
      <c r="D119" s="96">
        <v>3</v>
      </c>
      <c r="E119" s="52">
        <v>4</v>
      </c>
      <c r="F119" s="52">
        <v>5</v>
      </c>
      <c r="G119" s="41" t="s">
        <v>13</v>
      </c>
      <c r="H119" s="42" t="s">
        <v>14</v>
      </c>
    </row>
    <row r="120" spans="2:8" s="3" customFormat="1" ht="22.5" x14ac:dyDescent="0.2">
      <c r="B120" s="109" t="s">
        <v>274</v>
      </c>
      <c r="C120" s="110" t="s">
        <v>174</v>
      </c>
      <c r="D120" s="169" t="s">
        <v>185</v>
      </c>
      <c r="E120" s="136"/>
      <c r="F120" s="136"/>
      <c r="G120" s="136"/>
      <c r="H120" s="111">
        <f>SUM(E120:G120)</f>
        <v>0</v>
      </c>
    </row>
    <row r="121" spans="2:8" s="3" customFormat="1" ht="11.25" x14ac:dyDescent="0.2">
      <c r="B121" s="112" t="s">
        <v>157</v>
      </c>
      <c r="C121" s="113" t="s">
        <v>175</v>
      </c>
      <c r="D121" s="114" t="s">
        <v>64</v>
      </c>
      <c r="E121" s="66"/>
      <c r="F121" s="66"/>
      <c r="G121" s="66"/>
      <c r="H121" s="67">
        <f>SUM(E121:G121)</f>
        <v>0</v>
      </c>
    </row>
    <row r="122" spans="2:8" s="3" customFormat="1" ht="12" x14ac:dyDescent="0.2">
      <c r="B122" s="59" t="s">
        <v>218</v>
      </c>
      <c r="C122" s="132" t="s">
        <v>217</v>
      </c>
      <c r="D122" s="133"/>
      <c r="E122" s="135">
        <f>E123-E124</f>
        <v>0</v>
      </c>
      <c r="F122" s="135">
        <f>F123-F124</f>
        <v>0</v>
      </c>
      <c r="G122" s="135">
        <f>G123-G124</f>
        <v>0</v>
      </c>
      <c r="H122" s="134">
        <f>H123-H124</f>
        <v>0</v>
      </c>
    </row>
    <row r="123" spans="2:8" s="3" customFormat="1" ht="22.5" x14ac:dyDescent="0.2">
      <c r="B123" s="102" t="s">
        <v>274</v>
      </c>
      <c r="C123" s="60" t="s">
        <v>215</v>
      </c>
      <c r="D123" s="61" t="s">
        <v>64</v>
      </c>
      <c r="E123" s="80"/>
      <c r="F123" s="80"/>
      <c r="G123" s="80"/>
      <c r="H123" s="81">
        <f>SUM(E123:G123)</f>
        <v>0</v>
      </c>
    </row>
    <row r="124" spans="2:8" s="3" customFormat="1" ht="11.25" x14ac:dyDescent="0.2">
      <c r="B124" s="102" t="s">
        <v>157</v>
      </c>
      <c r="C124" s="60" t="s">
        <v>216</v>
      </c>
      <c r="D124" s="61" t="s">
        <v>64</v>
      </c>
      <c r="E124" s="80"/>
      <c r="F124" s="80"/>
      <c r="G124" s="80"/>
      <c r="H124" s="81">
        <f>SUM(E124:G124)</f>
        <v>0</v>
      </c>
    </row>
    <row r="125" spans="2:8" s="3" customFormat="1" ht="12" x14ac:dyDescent="0.2">
      <c r="B125" s="103" t="s">
        <v>186</v>
      </c>
      <c r="C125" s="113" t="s">
        <v>149</v>
      </c>
      <c r="D125" s="114" t="s">
        <v>64</v>
      </c>
      <c r="E125" s="66"/>
      <c r="F125" s="66"/>
      <c r="G125" s="66"/>
      <c r="H125" s="67">
        <f>SUM(E125:G125)</f>
        <v>0</v>
      </c>
    </row>
    <row r="126" spans="2:8" s="3" customFormat="1" ht="24" x14ac:dyDescent="0.2">
      <c r="B126" s="115" t="s">
        <v>230</v>
      </c>
      <c r="C126" s="113" t="s">
        <v>48</v>
      </c>
      <c r="D126" s="114"/>
      <c r="E126" s="116">
        <f>E127-E151</f>
        <v>0</v>
      </c>
      <c r="F126" s="116">
        <f>F127-F151</f>
        <v>0</v>
      </c>
      <c r="G126" s="116">
        <f>G127-G151</f>
        <v>0</v>
      </c>
      <c r="H126" s="117">
        <f>H127-H151</f>
        <v>0</v>
      </c>
    </row>
    <row r="127" spans="2:8" s="3" customFormat="1" ht="22.5" x14ac:dyDescent="0.2">
      <c r="B127" s="118" t="s">
        <v>231</v>
      </c>
      <c r="C127" s="113" t="s">
        <v>52</v>
      </c>
      <c r="D127" s="114"/>
      <c r="E127" s="119">
        <f>E128+E131+E134+E137+E140+E143</f>
        <v>0</v>
      </c>
      <c r="F127" s="119">
        <f>F128+F131+F134+F137+F140+F143</f>
        <v>0</v>
      </c>
      <c r="G127" s="119">
        <f>G128+G131+G134+G137+G140+G143</f>
        <v>0</v>
      </c>
      <c r="H127" s="120">
        <f>H128+H131+H134+H137+H140+H143</f>
        <v>0</v>
      </c>
    </row>
    <row r="128" spans="2:8" s="3" customFormat="1" ht="12" x14ac:dyDescent="0.2">
      <c r="B128" s="59" t="s">
        <v>187</v>
      </c>
      <c r="C128" s="113" t="s">
        <v>56</v>
      </c>
      <c r="D128" s="114"/>
      <c r="E128" s="62">
        <f>E129-E130</f>
        <v>0</v>
      </c>
      <c r="F128" s="62">
        <f>F129-F130</f>
        <v>0</v>
      </c>
      <c r="G128" s="62">
        <f>G129-G130</f>
        <v>0</v>
      </c>
      <c r="H128" s="63">
        <f>H129-H130</f>
        <v>0</v>
      </c>
    </row>
    <row r="129" spans="2:8" s="3" customFormat="1" ht="22.5" x14ac:dyDescent="0.2">
      <c r="B129" s="112" t="s">
        <v>271</v>
      </c>
      <c r="C129" s="113" t="s">
        <v>150</v>
      </c>
      <c r="D129" s="114" t="s">
        <v>68</v>
      </c>
      <c r="E129" s="66"/>
      <c r="F129" s="66"/>
      <c r="G129" s="66"/>
      <c r="H129" s="67">
        <f>SUM(E129:G129)</f>
        <v>0</v>
      </c>
    </row>
    <row r="130" spans="2:8" s="3" customFormat="1" ht="11.25" x14ac:dyDescent="0.2">
      <c r="B130" s="112" t="s">
        <v>188</v>
      </c>
      <c r="C130" s="113" t="s">
        <v>151</v>
      </c>
      <c r="D130" s="114" t="s">
        <v>69</v>
      </c>
      <c r="E130" s="66"/>
      <c r="F130" s="66"/>
      <c r="G130" s="66"/>
      <c r="H130" s="67">
        <f>SUM(E130:G130)</f>
        <v>0</v>
      </c>
    </row>
    <row r="131" spans="2:8" s="3" customFormat="1" ht="12" x14ac:dyDescent="0.2">
      <c r="B131" s="103" t="s">
        <v>189</v>
      </c>
      <c r="C131" s="113" t="s">
        <v>61</v>
      </c>
      <c r="D131" s="114"/>
      <c r="E131" s="62">
        <f>E132-E133</f>
        <v>0</v>
      </c>
      <c r="F131" s="62">
        <f>F132-F133</f>
        <v>0</v>
      </c>
      <c r="G131" s="62">
        <f>G132-G133</f>
        <v>0</v>
      </c>
      <c r="H131" s="63">
        <f>H132-H133</f>
        <v>0</v>
      </c>
    </row>
    <row r="132" spans="2:8" s="3" customFormat="1" ht="33.75" x14ac:dyDescent="0.2">
      <c r="B132" s="112" t="s">
        <v>234</v>
      </c>
      <c r="C132" s="113" t="s">
        <v>72</v>
      </c>
      <c r="D132" s="114" t="s">
        <v>70</v>
      </c>
      <c r="E132" s="66"/>
      <c r="F132" s="66"/>
      <c r="G132" s="66"/>
      <c r="H132" s="67">
        <f>SUM(E132:G132)</f>
        <v>0</v>
      </c>
    </row>
    <row r="133" spans="2:8" s="3" customFormat="1" ht="22.5" x14ac:dyDescent="0.2">
      <c r="B133" s="112" t="s">
        <v>190</v>
      </c>
      <c r="C133" s="113" t="s">
        <v>74</v>
      </c>
      <c r="D133" s="114" t="s">
        <v>71</v>
      </c>
      <c r="E133" s="66"/>
      <c r="F133" s="66"/>
      <c r="G133" s="66"/>
      <c r="H133" s="67">
        <f>SUM(E133:G133)</f>
        <v>0</v>
      </c>
    </row>
    <row r="134" spans="2:8" s="3" customFormat="1" ht="12" x14ac:dyDescent="0.2">
      <c r="B134" s="59" t="s">
        <v>191</v>
      </c>
      <c r="C134" s="113" t="s">
        <v>148</v>
      </c>
      <c r="D134" s="114"/>
      <c r="E134" s="62">
        <f>E135-E136</f>
        <v>0</v>
      </c>
      <c r="F134" s="62">
        <f>F135-F136</f>
        <v>0</v>
      </c>
      <c r="G134" s="62">
        <f>G135-G136</f>
        <v>0</v>
      </c>
      <c r="H134" s="63">
        <f>H135-H136</f>
        <v>0</v>
      </c>
    </row>
    <row r="135" spans="2:8" s="3" customFormat="1" ht="22.5" x14ac:dyDescent="0.2">
      <c r="B135" s="112" t="s">
        <v>275</v>
      </c>
      <c r="C135" s="113" t="s">
        <v>176</v>
      </c>
      <c r="D135" s="114" t="s">
        <v>73</v>
      </c>
      <c r="E135" s="66"/>
      <c r="F135" s="66"/>
      <c r="G135" s="66"/>
      <c r="H135" s="67">
        <f>SUM(E135:G135)</f>
        <v>0</v>
      </c>
    </row>
    <row r="136" spans="2:8" s="3" customFormat="1" ht="11.25" x14ac:dyDescent="0.2">
      <c r="B136" s="112" t="s">
        <v>192</v>
      </c>
      <c r="C136" s="113" t="s">
        <v>177</v>
      </c>
      <c r="D136" s="114" t="s">
        <v>75</v>
      </c>
      <c r="E136" s="66"/>
      <c r="F136" s="66"/>
      <c r="G136" s="66"/>
      <c r="H136" s="67">
        <f>SUM(E136:G136)</f>
        <v>0</v>
      </c>
    </row>
    <row r="137" spans="2:8" s="3" customFormat="1" ht="12" x14ac:dyDescent="0.2">
      <c r="B137" s="59" t="s">
        <v>193</v>
      </c>
      <c r="C137" s="113" t="s">
        <v>76</v>
      </c>
      <c r="D137" s="114"/>
      <c r="E137" s="62">
        <f>E138-E139</f>
        <v>0</v>
      </c>
      <c r="F137" s="62">
        <f>F138-F139</f>
        <v>0</v>
      </c>
      <c r="G137" s="62">
        <f>G138-G139</f>
        <v>0</v>
      </c>
      <c r="H137" s="63">
        <f>H138-H139</f>
        <v>0</v>
      </c>
    </row>
    <row r="138" spans="2:8" s="3" customFormat="1" ht="22.5" x14ac:dyDescent="0.2">
      <c r="B138" s="112" t="s">
        <v>235</v>
      </c>
      <c r="C138" s="113" t="s">
        <v>77</v>
      </c>
      <c r="D138" s="114" t="s">
        <v>78</v>
      </c>
      <c r="E138" s="66"/>
      <c r="F138" s="66"/>
      <c r="G138" s="66"/>
      <c r="H138" s="67">
        <f>SUM(E138:G138)</f>
        <v>0</v>
      </c>
    </row>
    <row r="139" spans="2:8" s="3" customFormat="1" ht="11.25" x14ac:dyDescent="0.2">
      <c r="B139" s="112" t="s">
        <v>194</v>
      </c>
      <c r="C139" s="113" t="s">
        <v>79</v>
      </c>
      <c r="D139" s="114" t="s">
        <v>80</v>
      </c>
      <c r="E139" s="66"/>
      <c r="F139" s="66"/>
      <c r="G139" s="66"/>
      <c r="H139" s="67">
        <f>SUM(E139:G139)</f>
        <v>0</v>
      </c>
    </row>
    <row r="140" spans="2:8" s="3" customFormat="1" ht="12" x14ac:dyDescent="0.2">
      <c r="B140" s="59" t="s">
        <v>232</v>
      </c>
      <c r="C140" s="113" t="s">
        <v>81</v>
      </c>
      <c r="D140" s="114"/>
      <c r="E140" s="62">
        <f>E141-E142</f>
        <v>0</v>
      </c>
      <c r="F140" s="62">
        <f>F141-F142</f>
        <v>0</v>
      </c>
      <c r="G140" s="62">
        <f>G141-G142</f>
        <v>0</v>
      </c>
      <c r="H140" s="63">
        <f>H141-H142</f>
        <v>0</v>
      </c>
    </row>
    <row r="141" spans="2:8" s="3" customFormat="1" ht="22.5" x14ac:dyDescent="0.2">
      <c r="B141" s="112" t="s">
        <v>236</v>
      </c>
      <c r="C141" s="113" t="s">
        <v>82</v>
      </c>
      <c r="D141" s="114" t="s">
        <v>83</v>
      </c>
      <c r="E141" s="66"/>
      <c r="F141" s="66"/>
      <c r="G141" s="66"/>
      <c r="H141" s="67">
        <f>SUM(E141:G141)</f>
        <v>0</v>
      </c>
    </row>
    <row r="142" spans="2:8" s="3" customFormat="1" ht="11.25" x14ac:dyDescent="0.2">
      <c r="B142" s="112" t="s">
        <v>195</v>
      </c>
      <c r="C142" s="113" t="s">
        <v>84</v>
      </c>
      <c r="D142" s="114" t="s">
        <v>85</v>
      </c>
      <c r="E142" s="66"/>
      <c r="F142" s="66"/>
      <c r="G142" s="66"/>
      <c r="H142" s="67">
        <f>SUM(E142:G142)</f>
        <v>0</v>
      </c>
    </row>
    <row r="143" spans="2:8" s="3" customFormat="1" ht="12" x14ac:dyDescent="0.2">
      <c r="B143" s="59" t="s">
        <v>233</v>
      </c>
      <c r="C143" s="113" t="s">
        <v>86</v>
      </c>
      <c r="D143" s="114"/>
      <c r="E143" s="62">
        <f>E144-E145</f>
        <v>0</v>
      </c>
      <c r="F143" s="62">
        <f>F144-F145</f>
        <v>0</v>
      </c>
      <c r="G143" s="62">
        <f>G144-G145</f>
        <v>0</v>
      </c>
      <c r="H143" s="63">
        <f>H144-H145</f>
        <v>0</v>
      </c>
    </row>
    <row r="144" spans="2:8" s="3" customFormat="1" ht="22.5" x14ac:dyDescent="0.2">
      <c r="B144" s="112" t="s">
        <v>237</v>
      </c>
      <c r="C144" s="113" t="s">
        <v>87</v>
      </c>
      <c r="D144" s="114" t="s">
        <v>88</v>
      </c>
      <c r="E144" s="66"/>
      <c r="F144" s="66"/>
      <c r="G144" s="66"/>
      <c r="H144" s="67">
        <f>SUM(E144:G144)</f>
        <v>0</v>
      </c>
    </row>
    <row r="145" spans="2:8" s="3" customFormat="1" ht="12" thickBot="1" x14ac:dyDescent="0.25">
      <c r="B145" s="112" t="s">
        <v>196</v>
      </c>
      <c r="C145" s="121" t="s">
        <v>89</v>
      </c>
      <c r="D145" s="122" t="s">
        <v>90</v>
      </c>
      <c r="E145" s="72"/>
      <c r="F145" s="72"/>
      <c r="G145" s="72"/>
      <c r="H145" s="73">
        <f>SUM(E145:G145)</f>
        <v>0</v>
      </c>
    </row>
    <row r="146" spans="2:8" s="3" customFormat="1" ht="11.25" x14ac:dyDescent="0.2">
      <c r="H146" s="3" t="s">
        <v>91</v>
      </c>
    </row>
    <row r="147" spans="2:8" s="3" customFormat="1" ht="9.9499999999999993" customHeight="1" x14ac:dyDescent="0.2">
      <c r="B147" s="38"/>
      <c r="C147" s="39" t="s">
        <v>4</v>
      </c>
      <c r="D147" s="159" t="s">
        <v>5</v>
      </c>
      <c r="E147" s="40" t="s">
        <v>6</v>
      </c>
      <c r="F147" s="40" t="s">
        <v>127</v>
      </c>
      <c r="G147" s="41" t="s">
        <v>130</v>
      </c>
      <c r="H147" s="42"/>
    </row>
    <row r="148" spans="2:8" s="3" customFormat="1" ht="12.2" customHeight="1" x14ac:dyDescent="0.2">
      <c r="B148" s="43" t="s">
        <v>7</v>
      </c>
      <c r="C148" s="44" t="s">
        <v>8</v>
      </c>
      <c r="D148" s="160"/>
      <c r="E148" s="45" t="s">
        <v>9</v>
      </c>
      <c r="F148" s="45" t="s">
        <v>128</v>
      </c>
      <c r="G148" s="46" t="s">
        <v>131</v>
      </c>
      <c r="H148" s="47" t="s">
        <v>10</v>
      </c>
    </row>
    <row r="149" spans="2:8" s="3" customFormat="1" ht="11.25" x14ac:dyDescent="0.2">
      <c r="B149" s="48"/>
      <c r="C149" s="44" t="s">
        <v>11</v>
      </c>
      <c r="D149" s="161"/>
      <c r="E149" s="49" t="s">
        <v>12</v>
      </c>
      <c r="F149" s="45" t="s">
        <v>129</v>
      </c>
      <c r="G149" s="46" t="s">
        <v>132</v>
      </c>
      <c r="H149" s="47"/>
    </row>
    <row r="150" spans="2:8" s="3" customFormat="1" ht="12" thickBot="1" x14ac:dyDescent="0.25">
      <c r="B150" s="50">
        <v>1</v>
      </c>
      <c r="C150" s="51">
        <v>2</v>
      </c>
      <c r="D150" s="51">
        <v>3</v>
      </c>
      <c r="E150" s="52">
        <v>4</v>
      </c>
      <c r="F150" s="52">
        <v>5</v>
      </c>
      <c r="G150" s="41" t="s">
        <v>13</v>
      </c>
      <c r="H150" s="42" t="s">
        <v>14</v>
      </c>
    </row>
    <row r="151" spans="2:8" s="3" customFormat="1" ht="11.25" x14ac:dyDescent="0.2">
      <c r="B151" s="123" t="s">
        <v>238</v>
      </c>
      <c r="C151" s="55" t="s">
        <v>68</v>
      </c>
      <c r="D151" s="56"/>
      <c r="E151" s="124">
        <f>E152+E155+E158+E161+E162</f>
        <v>0</v>
      </c>
      <c r="F151" s="124">
        <f>F152+F155+F158+F161+F162</f>
        <v>0</v>
      </c>
      <c r="G151" s="124">
        <f>G152+G155+G158+G161+G162</f>
        <v>0</v>
      </c>
      <c r="H151" s="125">
        <f>H152+H155+H158+H161+H162</f>
        <v>0</v>
      </c>
    </row>
    <row r="152" spans="2:8" s="3" customFormat="1" ht="24" x14ac:dyDescent="0.2">
      <c r="B152" s="59" t="s">
        <v>197</v>
      </c>
      <c r="C152" s="60" t="s">
        <v>70</v>
      </c>
      <c r="D152" s="61"/>
      <c r="E152" s="83">
        <f>E153-E154</f>
        <v>0</v>
      </c>
      <c r="F152" s="83">
        <f>F153-F154</f>
        <v>0</v>
      </c>
      <c r="G152" s="83">
        <f>G153-G154</f>
        <v>0</v>
      </c>
      <c r="H152" s="84">
        <f>H153-H154</f>
        <v>0</v>
      </c>
    </row>
    <row r="153" spans="2:8" s="3" customFormat="1" ht="33.75" x14ac:dyDescent="0.2">
      <c r="B153" s="102" t="s">
        <v>240</v>
      </c>
      <c r="C153" s="60" t="s">
        <v>92</v>
      </c>
      <c r="D153" s="61" t="s">
        <v>93</v>
      </c>
      <c r="E153" s="80"/>
      <c r="F153" s="80"/>
      <c r="G153" s="80"/>
      <c r="H153" s="81">
        <f>SUM(E153:G153)</f>
        <v>0</v>
      </c>
    </row>
    <row r="154" spans="2:8" s="3" customFormat="1" ht="22.5" x14ac:dyDescent="0.2">
      <c r="B154" s="102" t="s">
        <v>198</v>
      </c>
      <c r="C154" s="60" t="s">
        <v>94</v>
      </c>
      <c r="D154" s="61" t="s">
        <v>95</v>
      </c>
      <c r="E154" s="80"/>
      <c r="F154" s="80"/>
      <c r="G154" s="80"/>
      <c r="H154" s="81">
        <f>SUM(E154:G154)</f>
        <v>0</v>
      </c>
    </row>
    <row r="155" spans="2:8" s="3" customFormat="1" ht="24" x14ac:dyDescent="0.2">
      <c r="B155" s="59" t="s">
        <v>199</v>
      </c>
      <c r="C155" s="60" t="s">
        <v>73</v>
      </c>
      <c r="D155" s="61"/>
      <c r="E155" s="83">
        <f>E156-E157</f>
        <v>0</v>
      </c>
      <c r="F155" s="83">
        <f>F156-F157</f>
        <v>0</v>
      </c>
      <c r="G155" s="83">
        <f>G156-G157</f>
        <v>0</v>
      </c>
      <c r="H155" s="84">
        <f>H156-H157</f>
        <v>0</v>
      </c>
    </row>
    <row r="156" spans="2:8" s="3" customFormat="1" ht="33.75" x14ac:dyDescent="0.2">
      <c r="B156" s="102" t="s">
        <v>241</v>
      </c>
      <c r="C156" s="60" t="s">
        <v>96</v>
      </c>
      <c r="D156" s="61" t="s">
        <v>97</v>
      </c>
      <c r="E156" s="80"/>
      <c r="F156" s="80"/>
      <c r="G156" s="80"/>
      <c r="H156" s="81">
        <f>SUM(E156:G156)</f>
        <v>0</v>
      </c>
    </row>
    <row r="157" spans="2:8" s="3" customFormat="1" ht="22.5" x14ac:dyDescent="0.2">
      <c r="B157" s="102" t="s">
        <v>200</v>
      </c>
      <c r="C157" s="60" t="s">
        <v>98</v>
      </c>
      <c r="D157" s="61" t="s">
        <v>99</v>
      </c>
      <c r="E157" s="80"/>
      <c r="F157" s="80"/>
      <c r="G157" s="80"/>
      <c r="H157" s="81">
        <f>SUM(E157:G157)</f>
        <v>0</v>
      </c>
    </row>
    <row r="158" spans="2:8" s="3" customFormat="1" ht="12" x14ac:dyDescent="0.2">
      <c r="B158" s="59" t="s">
        <v>239</v>
      </c>
      <c r="C158" s="60" t="s">
        <v>78</v>
      </c>
      <c r="D158" s="61"/>
      <c r="E158" s="83">
        <f>E159-E160</f>
        <v>0</v>
      </c>
      <c r="F158" s="83">
        <f>F159-F160</f>
        <v>0</v>
      </c>
      <c r="G158" s="83">
        <f>G159-G160</f>
        <v>0</v>
      </c>
      <c r="H158" s="84">
        <f>H159-H160</f>
        <v>0</v>
      </c>
    </row>
    <row r="159" spans="2:8" s="12" customFormat="1" ht="22.5" x14ac:dyDescent="0.2">
      <c r="B159" s="102" t="s">
        <v>242</v>
      </c>
      <c r="C159" s="60" t="s">
        <v>100</v>
      </c>
      <c r="D159" s="61" t="s">
        <v>101</v>
      </c>
      <c r="E159" s="80"/>
      <c r="F159" s="80"/>
      <c r="G159" s="80"/>
      <c r="H159" s="81">
        <f>SUM(E159:G159)</f>
        <v>0</v>
      </c>
    </row>
    <row r="160" spans="2:8" s="12" customFormat="1" ht="11.25" x14ac:dyDescent="0.2">
      <c r="B160" s="102" t="s">
        <v>201</v>
      </c>
      <c r="C160" s="60" t="s">
        <v>102</v>
      </c>
      <c r="D160" s="61" t="s">
        <v>103</v>
      </c>
      <c r="E160" s="80"/>
      <c r="F160" s="80"/>
      <c r="G160" s="80"/>
      <c r="H160" s="81">
        <f>SUM(E160:G160)</f>
        <v>0</v>
      </c>
    </row>
    <row r="161" spans="2:10" s="12" customFormat="1" ht="12" x14ac:dyDescent="0.2">
      <c r="B161" s="103" t="s">
        <v>152</v>
      </c>
      <c r="C161" s="60" t="s">
        <v>83</v>
      </c>
      <c r="D161" s="61" t="s">
        <v>64</v>
      </c>
      <c r="E161" s="80"/>
      <c r="F161" s="80"/>
      <c r="G161" s="80"/>
      <c r="H161" s="81">
        <f>SUM(E161:G161)</f>
        <v>0</v>
      </c>
    </row>
    <row r="162" spans="2:10" s="12" customFormat="1" ht="12.75" thickBot="1" x14ac:dyDescent="0.25">
      <c r="B162" s="103" t="s">
        <v>153</v>
      </c>
      <c r="C162" s="104" t="s">
        <v>88</v>
      </c>
      <c r="D162" s="126" t="s">
        <v>64</v>
      </c>
      <c r="E162" s="90"/>
      <c r="F162" s="90"/>
      <c r="G162" s="90"/>
      <c r="H162" s="91">
        <f>SUM(E162:G162)</f>
        <v>0</v>
      </c>
    </row>
    <row r="163" spans="2:10" s="12" customFormat="1" ht="11.25" x14ac:dyDescent="0.2">
      <c r="B163" s="21"/>
      <c r="C163" s="22"/>
      <c r="D163" s="32"/>
      <c r="E163" s="33"/>
      <c r="F163" s="33"/>
      <c r="G163" s="33"/>
      <c r="H163" s="34"/>
    </row>
    <row r="164" spans="2:10" s="12" customFormat="1" ht="11.25" x14ac:dyDescent="0.2">
      <c r="B164" s="11" t="s">
        <v>203</v>
      </c>
      <c r="C164" s="166" t="s">
        <v>221</v>
      </c>
      <c r="D164" s="166"/>
      <c r="E164" s="166"/>
      <c r="F164" s="15" t="s">
        <v>117</v>
      </c>
      <c r="G164" s="20"/>
      <c r="H164" s="24" t="s">
        <v>229</v>
      </c>
    </row>
    <row r="165" spans="2:10" s="12" customFormat="1" ht="10.5" customHeight="1" x14ac:dyDescent="0.2">
      <c r="B165" s="13" t="s">
        <v>120</v>
      </c>
      <c r="C165" s="167" t="s">
        <v>119</v>
      </c>
      <c r="D165" s="167"/>
      <c r="E165" s="167"/>
      <c r="G165" s="13" t="s">
        <v>118</v>
      </c>
      <c r="H165" s="23" t="s">
        <v>119</v>
      </c>
    </row>
    <row r="166" spans="2:10" s="12" customFormat="1" ht="30" customHeight="1" x14ac:dyDescent="0.2">
      <c r="B166" s="11"/>
      <c r="C166" s="11"/>
      <c r="D166" s="11"/>
      <c r="G166" s="11"/>
    </row>
    <row r="167" spans="2:10" s="12" customFormat="1" ht="10.5" customHeight="1" x14ac:dyDescent="0.2">
      <c r="B167" s="14" t="s">
        <v>115</v>
      </c>
      <c r="C167" s="168"/>
      <c r="D167" s="168"/>
      <c r="E167" s="168"/>
      <c r="F167" s="168"/>
      <c r="G167" s="168"/>
      <c r="H167" s="168"/>
    </row>
    <row r="168" spans="2:10" s="12" customFormat="1" ht="9.75" customHeight="1" x14ac:dyDescent="0.2">
      <c r="C168" s="167" t="s">
        <v>116</v>
      </c>
      <c r="D168" s="167"/>
      <c r="E168" s="167"/>
      <c r="F168" s="167"/>
      <c r="G168" s="167"/>
      <c r="H168" s="167"/>
    </row>
    <row r="169" spans="2:10" s="12" customFormat="1" ht="18.75" customHeight="1" x14ac:dyDescent="0.2">
      <c r="B169" s="15" t="s">
        <v>121</v>
      </c>
      <c r="C169" s="166"/>
      <c r="D169" s="166"/>
      <c r="E169" s="166"/>
      <c r="F169" s="16"/>
      <c r="G169" s="166"/>
      <c r="H169" s="166"/>
      <c r="I169" s="13"/>
      <c r="J169" s="13"/>
    </row>
    <row r="170" spans="2:10" s="19" customFormat="1" x14ac:dyDescent="0.2">
      <c r="B170" s="15" t="s">
        <v>122</v>
      </c>
      <c r="C170" s="167" t="s">
        <v>123</v>
      </c>
      <c r="D170" s="167"/>
      <c r="E170" s="167"/>
      <c r="F170" s="13" t="s">
        <v>118</v>
      </c>
      <c r="G170" s="167" t="s">
        <v>119</v>
      </c>
      <c r="H170" s="167"/>
    </row>
    <row r="171" spans="2:10" x14ac:dyDescent="0.2">
      <c r="B171" s="11" t="s">
        <v>204</v>
      </c>
      <c r="C171" s="166"/>
      <c r="D171" s="166"/>
      <c r="E171" s="166"/>
      <c r="F171" s="166"/>
      <c r="G171" s="166"/>
      <c r="H171" s="24"/>
    </row>
    <row r="172" spans="2:10" x14ac:dyDescent="0.2">
      <c r="B172" s="13" t="s">
        <v>120</v>
      </c>
      <c r="C172" s="167" t="s">
        <v>123</v>
      </c>
      <c r="D172" s="167"/>
      <c r="E172" s="167"/>
      <c r="F172" s="167" t="s">
        <v>119</v>
      </c>
      <c r="G172" s="167"/>
      <c r="H172" s="13" t="s">
        <v>124</v>
      </c>
    </row>
    <row r="173" spans="2:10" x14ac:dyDescent="0.2">
      <c r="B173" s="11"/>
      <c r="C173" s="11"/>
      <c r="D173" s="11"/>
      <c r="E173" s="12"/>
      <c r="F173" s="12"/>
      <c r="G173" s="11"/>
      <c r="H173" s="11"/>
    </row>
    <row r="174" spans="2:10" ht="14.25" customHeight="1" x14ac:dyDescent="0.2">
      <c r="B174" s="29" t="s">
        <v>104</v>
      </c>
      <c r="C174" s="11"/>
      <c r="D174" s="11"/>
      <c r="E174" s="11"/>
      <c r="F174" s="17"/>
      <c r="G174" s="17"/>
      <c r="H174" s="17"/>
    </row>
    <row r="175" spans="2:10" ht="14.25" customHeight="1" x14ac:dyDescent="0.2">
      <c r="B175" s="29"/>
      <c r="C175" s="11"/>
      <c r="D175" s="11"/>
      <c r="E175" s="11"/>
      <c r="F175" s="17"/>
      <c r="G175" s="17"/>
      <c r="H175" s="17"/>
    </row>
    <row r="176" spans="2:10" ht="13.5" hidden="1" customHeight="1" thickBot="1" x14ac:dyDescent="0.25">
      <c r="B176" s="18"/>
      <c r="C176" s="18"/>
      <c r="D176" s="18"/>
      <c r="E176" s="18"/>
      <c r="F176" s="18"/>
      <c r="G176" s="19"/>
      <c r="H176" s="19"/>
    </row>
    <row r="177" spans="3:8" ht="48.75" hidden="1" customHeight="1" thickTop="1" thickBot="1" x14ac:dyDescent="0.25">
      <c r="C177" s="149"/>
      <c r="D177" s="150"/>
      <c r="E177" s="150"/>
      <c r="F177" s="151" t="s">
        <v>220</v>
      </c>
      <c r="G177" s="151"/>
      <c r="H177" s="152"/>
    </row>
    <row r="178" spans="3:8" ht="13.5" hidden="1" customHeight="1" thickTop="1" thickBot="1" x14ac:dyDescent="0.25"/>
    <row r="179" spans="3:8" ht="15.75" hidden="1" thickTop="1" x14ac:dyDescent="0.2">
      <c r="C179" s="153" t="s">
        <v>159</v>
      </c>
      <c r="D179" s="154"/>
      <c r="E179" s="154"/>
      <c r="F179" s="155" t="s">
        <v>278</v>
      </c>
      <c r="G179" s="155"/>
      <c r="H179" s="156"/>
    </row>
    <row r="180" spans="3:8" hidden="1" x14ac:dyDescent="0.2">
      <c r="C180" s="145" t="s">
        <v>160</v>
      </c>
      <c r="D180" s="146"/>
      <c r="E180" s="146"/>
      <c r="F180" s="139">
        <v>46037</v>
      </c>
      <c r="G180" s="139"/>
      <c r="H180" s="140"/>
    </row>
    <row r="181" spans="3:8" hidden="1" x14ac:dyDescent="0.2">
      <c r="C181" s="145" t="s">
        <v>158</v>
      </c>
      <c r="D181" s="146"/>
      <c r="E181" s="146"/>
      <c r="F181" s="137" t="s">
        <v>277</v>
      </c>
      <c r="G181" s="137"/>
      <c r="H181" s="138"/>
    </row>
    <row r="182" spans="3:8" hidden="1" x14ac:dyDescent="0.2">
      <c r="C182" s="145" t="s">
        <v>161</v>
      </c>
      <c r="D182" s="146"/>
      <c r="E182" s="146"/>
      <c r="F182" s="137" t="s">
        <v>276</v>
      </c>
      <c r="G182" s="137"/>
      <c r="H182" s="138"/>
    </row>
    <row r="183" spans="3:8" hidden="1" x14ac:dyDescent="0.2">
      <c r="C183" s="145" t="s">
        <v>162</v>
      </c>
      <c r="D183" s="146"/>
      <c r="E183" s="146"/>
      <c r="F183" s="137" t="s">
        <v>279</v>
      </c>
      <c r="G183" s="137"/>
      <c r="H183" s="138"/>
    </row>
    <row r="184" spans="3:8" hidden="1" x14ac:dyDescent="0.2">
      <c r="C184" s="145" t="s">
        <v>163</v>
      </c>
      <c r="D184" s="146"/>
      <c r="E184" s="146"/>
      <c r="F184" s="139">
        <v>45982</v>
      </c>
      <c r="G184" s="139"/>
      <c r="H184" s="140"/>
    </row>
    <row r="185" spans="3:8" hidden="1" x14ac:dyDescent="0.2">
      <c r="C185" s="145" t="s">
        <v>164</v>
      </c>
      <c r="D185" s="146"/>
      <c r="E185" s="146"/>
      <c r="F185" s="139">
        <v>46432</v>
      </c>
      <c r="G185" s="139"/>
      <c r="H185" s="140"/>
    </row>
    <row r="186" spans="3:8" hidden="1" x14ac:dyDescent="0.2">
      <c r="C186" s="145" t="s">
        <v>165</v>
      </c>
      <c r="D186" s="146"/>
      <c r="E186" s="146"/>
      <c r="F186" s="137" t="s">
        <v>280</v>
      </c>
      <c r="G186" s="137"/>
      <c r="H186" s="138"/>
    </row>
    <row r="187" spans="3:8" ht="15.75" hidden="1" thickBot="1" x14ac:dyDescent="0.25">
      <c r="C187" s="147" t="s">
        <v>166</v>
      </c>
      <c r="D187" s="148"/>
      <c r="E187" s="148"/>
      <c r="F187" s="141"/>
      <c r="G187" s="141"/>
      <c r="H187" s="142"/>
    </row>
    <row r="188" spans="3:8" ht="4.5" hidden="1" customHeight="1" x14ac:dyDescent="0.2">
      <c r="C188" s="143"/>
      <c r="D188" s="143"/>
      <c r="E188" s="143"/>
      <c r="F188" s="144"/>
      <c r="G188" s="144"/>
      <c r="H188" s="144"/>
    </row>
    <row r="189" spans="3:8" ht="15.75" hidden="1" thickTop="1" x14ac:dyDescent="0.2">
      <c r="C189" s="153" t="s">
        <v>159</v>
      </c>
      <c r="D189" s="154"/>
      <c r="E189" s="154"/>
      <c r="F189" s="155" t="s">
        <v>278</v>
      </c>
      <c r="G189" s="155"/>
      <c r="H189" s="156"/>
    </row>
    <row r="190" spans="3:8" hidden="1" x14ac:dyDescent="0.2">
      <c r="C190" s="145" t="s">
        <v>160</v>
      </c>
      <c r="D190" s="146"/>
      <c r="E190" s="146"/>
      <c r="F190" s="139">
        <v>46037</v>
      </c>
      <c r="G190" s="139"/>
      <c r="H190" s="140"/>
    </row>
    <row r="191" spans="3:8" hidden="1" x14ac:dyDescent="0.2">
      <c r="C191" s="145" t="s">
        <v>158</v>
      </c>
      <c r="D191" s="146"/>
      <c r="E191" s="146"/>
      <c r="F191" s="137" t="s">
        <v>277</v>
      </c>
      <c r="G191" s="137"/>
      <c r="H191" s="138"/>
    </row>
    <row r="192" spans="3:8" hidden="1" x14ac:dyDescent="0.2">
      <c r="C192" s="145" t="s">
        <v>161</v>
      </c>
      <c r="D192" s="146"/>
      <c r="E192" s="146"/>
      <c r="F192" s="137" t="s">
        <v>276</v>
      </c>
      <c r="G192" s="137"/>
      <c r="H192" s="138"/>
    </row>
    <row r="193" spans="3:8" hidden="1" x14ac:dyDescent="0.2">
      <c r="C193" s="145" t="s">
        <v>162</v>
      </c>
      <c r="D193" s="146"/>
      <c r="E193" s="146"/>
      <c r="F193" s="137" t="s">
        <v>279</v>
      </c>
      <c r="G193" s="137"/>
      <c r="H193" s="138"/>
    </row>
    <row r="194" spans="3:8" hidden="1" x14ac:dyDescent="0.2">
      <c r="C194" s="145" t="s">
        <v>163</v>
      </c>
      <c r="D194" s="146"/>
      <c r="E194" s="146"/>
      <c r="F194" s="139">
        <v>45982</v>
      </c>
      <c r="G194" s="139"/>
      <c r="H194" s="140"/>
    </row>
    <row r="195" spans="3:8" hidden="1" x14ac:dyDescent="0.2">
      <c r="C195" s="145" t="s">
        <v>164</v>
      </c>
      <c r="D195" s="146"/>
      <c r="E195" s="146"/>
      <c r="F195" s="139">
        <v>46432</v>
      </c>
      <c r="G195" s="139"/>
      <c r="H195" s="140"/>
    </row>
    <row r="196" spans="3:8" hidden="1" x14ac:dyDescent="0.2">
      <c r="C196" s="145" t="s">
        <v>165</v>
      </c>
      <c r="D196" s="146"/>
      <c r="E196" s="146"/>
      <c r="F196" s="137" t="s">
        <v>280</v>
      </c>
      <c r="G196" s="137"/>
      <c r="H196" s="138"/>
    </row>
    <row r="197" spans="3:8" ht="15.75" hidden="1" thickBot="1" x14ac:dyDescent="0.25">
      <c r="C197" s="147" t="s">
        <v>166</v>
      </c>
      <c r="D197" s="148"/>
      <c r="E197" s="148"/>
      <c r="F197" s="141"/>
      <c r="G197" s="141"/>
      <c r="H197" s="142"/>
    </row>
    <row r="198" spans="3:8" ht="4.5" hidden="1" customHeight="1" x14ac:dyDescent="0.2">
      <c r="C198" s="143"/>
      <c r="D198" s="143"/>
      <c r="E198" s="143"/>
      <c r="F198" s="144"/>
      <c r="G198" s="144"/>
      <c r="H198" s="144"/>
    </row>
    <row r="199" spans="3:8" hidden="1" x14ac:dyDescent="0.2"/>
  </sheetData>
  <mergeCells count="65">
    <mergeCell ref="C197:E197"/>
    <mergeCell ref="F197:H197"/>
    <mergeCell ref="C198:E198"/>
    <mergeCell ref="F198:H198"/>
    <mergeCell ref="C194:E194"/>
    <mergeCell ref="F194:H194"/>
    <mergeCell ref="C195:E195"/>
    <mergeCell ref="F195:H195"/>
    <mergeCell ref="C196:E196"/>
    <mergeCell ref="F196:H196"/>
    <mergeCell ref="C191:E191"/>
    <mergeCell ref="F191:H191"/>
    <mergeCell ref="C192:E192"/>
    <mergeCell ref="F192:H192"/>
    <mergeCell ref="C193:E193"/>
    <mergeCell ref="F193:H193"/>
    <mergeCell ref="C188:E188"/>
    <mergeCell ref="F188:H188"/>
    <mergeCell ref="C189:E189"/>
    <mergeCell ref="F189:H189"/>
    <mergeCell ref="C190:E190"/>
    <mergeCell ref="F190:H190"/>
    <mergeCell ref="C185:E185"/>
    <mergeCell ref="F185:H185"/>
    <mergeCell ref="C186:E186"/>
    <mergeCell ref="F186:H186"/>
    <mergeCell ref="C187:E187"/>
    <mergeCell ref="F187:H187"/>
    <mergeCell ref="C182:E182"/>
    <mergeCell ref="F182:H182"/>
    <mergeCell ref="C183:E183"/>
    <mergeCell ref="F183:H183"/>
    <mergeCell ref="C184:E184"/>
    <mergeCell ref="F184:H184"/>
    <mergeCell ref="C179:E179"/>
    <mergeCell ref="F179:H179"/>
    <mergeCell ref="C180:E180"/>
    <mergeCell ref="F180:H180"/>
    <mergeCell ref="C181:E181"/>
    <mergeCell ref="F181:H181"/>
    <mergeCell ref="C168:H168"/>
    <mergeCell ref="F172:G172"/>
    <mergeCell ref="C169:E169"/>
    <mergeCell ref="C170:E170"/>
    <mergeCell ref="G169:H169"/>
    <mergeCell ref="G170:H170"/>
    <mergeCell ref="C171:E171"/>
    <mergeCell ref="F171:G171"/>
    <mergeCell ref="B2:G2"/>
    <mergeCell ref="D13:D15"/>
    <mergeCell ref="D38:D40"/>
    <mergeCell ref="D4:E4"/>
    <mergeCell ref="C8:F9"/>
    <mergeCell ref="C5:F5"/>
    <mergeCell ref="D116:D118"/>
    <mergeCell ref="C7:F7"/>
    <mergeCell ref="C164:E164"/>
    <mergeCell ref="C165:E165"/>
    <mergeCell ref="C6:F6"/>
    <mergeCell ref="D80:D82"/>
    <mergeCell ref="D147:D149"/>
    <mergeCell ref="C172:E172"/>
    <mergeCell ref="C167:H167"/>
    <mergeCell ref="C177:E177"/>
    <mergeCell ref="F177:H177"/>
  </mergeCells>
  <phoneticPr fontId="0" type="noConversion"/>
  <pageMargins left="0.39370078740157483" right="0.31496062992125984" top="0.78740157480314965" bottom="0.39370078740157483" header="0.19685039370078741" footer="0.19685039370078741"/>
  <pageSetup paperSize="9" scale="98" orientation="landscape" blackAndWhite="1" r:id="rId1"/>
  <headerFooter alignWithMargins="0"/>
  <rowBreaks count="5" manualBreakCount="5">
    <brk id="36" max="16383" man="1"/>
    <brk id="78" max="16383" man="1"/>
    <brk id="114" max="16383" man="1"/>
    <brk id="145" max="16383" man="1"/>
    <brk id="175" max="16383" man="1"/>
  </rowBreaks>
  <ignoredErrors>
    <ignoredError sqref="H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0503721</vt:lpstr>
    </vt:vector>
  </TitlesOfParts>
  <Company>PARUS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Ponomarenko</dc:creator>
  <cp:lastModifiedBy>СИСТЕМА</cp:lastModifiedBy>
  <dcterms:created xsi:type="dcterms:W3CDTF">2011-06-24T08:15:11Z</dcterms:created>
  <dcterms:modified xsi:type="dcterms:W3CDTF">2026-02-24T12:30:37Z</dcterms:modified>
</cp:coreProperties>
</file>